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令和5年3月1日" sheetId="1" r:id="rId1"/>
  </sheets>
  <definedNames/>
  <calcPr fullCalcOnLoad="1"/>
</workbook>
</file>

<file path=xl/sharedStrings.xml><?xml version="1.0" encoding="utf-8"?>
<sst xmlns="http://schemas.openxmlformats.org/spreadsheetml/2006/main" count="120" uniqueCount="66">
  <si>
    <t>被保険者</t>
  </si>
  <si>
    <t>事業主</t>
  </si>
  <si>
    <t>月額</t>
  </si>
  <si>
    <t>日額</t>
  </si>
  <si>
    <t>等級</t>
  </si>
  <si>
    <t>円未満</t>
  </si>
  <si>
    <t>合計</t>
  </si>
  <si>
    <t>～</t>
  </si>
  <si>
    <t>等級</t>
  </si>
  <si>
    <t>円</t>
  </si>
  <si>
    <t>円以上</t>
  </si>
  <si>
    <t>被保険者</t>
  </si>
  <si>
    <t>事業主</t>
  </si>
  <si>
    <t>健康保険料（一般）</t>
  </si>
  <si>
    <t>健康保険料（一般＋介護）</t>
  </si>
  <si>
    <r>
      <t>報 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額</t>
    </r>
  </si>
  <si>
    <t>厚 生 年 金</t>
  </si>
  <si>
    <t>注</t>
  </si>
  <si>
    <t>健康保険・厚生年金ともに下記の扱いとする</t>
  </si>
  <si>
    <t>１．合計に円未満が生じた場合切り捨て</t>
  </si>
  <si>
    <t>２．本人負担分は切り捨て</t>
  </si>
  <si>
    <t>～</t>
  </si>
  <si>
    <t>　　標準報酬月額等級です</t>
  </si>
  <si>
    <t>　※等級欄[ ]内の数字は厚生年金保険の</t>
  </si>
  <si>
    <t>３．事業主負担は合計－本人負担</t>
  </si>
  <si>
    <t>９６／１０００</t>
  </si>
  <si>
    <t>３８．４／１０００</t>
  </si>
  <si>
    <t>５７．６／１０００</t>
  </si>
  <si>
    <r>
      <t>4</t>
    </r>
    <r>
      <rPr>
        <sz val="11"/>
        <rFont val="ＭＳ Ｐゴシック"/>
        <family val="3"/>
      </rPr>
      <t>[1]</t>
    </r>
  </si>
  <si>
    <r>
      <t>5</t>
    </r>
    <r>
      <rPr>
        <sz val="11"/>
        <rFont val="ＭＳ Ｐゴシック"/>
        <family val="3"/>
      </rPr>
      <t>[2]</t>
    </r>
  </si>
  <si>
    <r>
      <t>6[3]</t>
    </r>
  </si>
  <si>
    <r>
      <t>7[4]</t>
    </r>
  </si>
  <si>
    <r>
      <t>8[5]</t>
    </r>
  </si>
  <si>
    <r>
      <t>9[6]</t>
    </r>
  </si>
  <si>
    <r>
      <t>10[7]</t>
    </r>
  </si>
  <si>
    <r>
      <t>11[8]</t>
    </r>
  </si>
  <si>
    <r>
      <t>12[9]</t>
    </r>
  </si>
  <si>
    <r>
      <t>13[10]</t>
    </r>
  </si>
  <si>
    <r>
      <t>14[11]</t>
    </r>
  </si>
  <si>
    <r>
      <t>15[12]</t>
    </r>
  </si>
  <si>
    <r>
      <t>16[13]</t>
    </r>
  </si>
  <si>
    <r>
      <t>17[14]</t>
    </r>
  </si>
  <si>
    <r>
      <t>18[15]</t>
    </r>
  </si>
  <si>
    <r>
      <t>19[16]</t>
    </r>
  </si>
  <si>
    <r>
      <t>20[17]</t>
    </r>
  </si>
  <si>
    <r>
      <t>21[18]</t>
    </r>
  </si>
  <si>
    <r>
      <t>22[19]</t>
    </r>
  </si>
  <si>
    <r>
      <t>23[20]</t>
    </r>
  </si>
  <si>
    <r>
      <t>24[21]</t>
    </r>
  </si>
  <si>
    <r>
      <t>25[22]</t>
    </r>
  </si>
  <si>
    <r>
      <t>26[23]</t>
    </r>
  </si>
  <si>
    <r>
      <t>27[24]</t>
    </r>
  </si>
  <si>
    <r>
      <t>28[25]</t>
    </r>
  </si>
  <si>
    <r>
      <t>29[26]</t>
    </r>
  </si>
  <si>
    <r>
      <t>30[27]</t>
    </r>
  </si>
  <si>
    <r>
      <t>31[28]</t>
    </r>
  </si>
  <si>
    <r>
      <t>32[29]</t>
    </r>
  </si>
  <si>
    <r>
      <t>33[30]</t>
    </r>
  </si>
  <si>
    <r>
      <t>34[31]</t>
    </r>
  </si>
  <si>
    <t>183.00／１０００</t>
  </si>
  <si>
    <t>91.50／１０００</t>
  </si>
  <si>
    <t>35[32]</t>
  </si>
  <si>
    <t>４５．９／１０００</t>
  </si>
  <si>
    <t>６５．１／１０００</t>
  </si>
  <si>
    <t>１１１．０／１０００</t>
  </si>
  <si>
    <t>標 準 報 酬 改 定 (令和5年3月1日）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</si>
</sst>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8" fontId="3" fillId="0" borderId="0" xfId="48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3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38" fontId="2" fillId="0" borderId="10" xfId="48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10" xfId="0" applyNumberFormat="1" applyFont="1" applyBorder="1" applyAlignment="1">
      <alignment vertical="center"/>
    </xf>
    <xf numFmtId="38" fontId="3" fillId="0" borderId="11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38" fontId="3" fillId="33" borderId="10" xfId="48" applyFont="1" applyFill="1" applyBorder="1" applyAlignment="1">
      <alignment vertical="center"/>
    </xf>
    <xf numFmtId="38" fontId="3" fillId="33" borderId="11" xfId="48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horizontal="center" vertical="center"/>
    </xf>
    <xf numFmtId="38" fontId="3" fillId="33" borderId="13" xfId="48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8" fontId="3" fillId="33" borderId="10" xfId="48" applyFont="1" applyFill="1" applyBorder="1" applyAlignment="1">
      <alignment horizontal="right" vertical="center"/>
    </xf>
    <xf numFmtId="0" fontId="0" fillId="13" borderId="10" xfId="0" applyFont="1" applyFill="1" applyBorder="1" applyAlignment="1">
      <alignment horizontal="right" vertical="center"/>
    </xf>
    <xf numFmtId="38" fontId="3" fillId="13" borderId="10" xfId="48" applyFont="1" applyFill="1" applyBorder="1" applyAlignment="1">
      <alignment vertical="center"/>
    </xf>
    <xf numFmtId="38" fontId="3" fillId="13" borderId="11" xfId="48" applyFont="1" applyFill="1" applyBorder="1" applyAlignment="1">
      <alignment horizontal="center" vertical="center"/>
    </xf>
    <xf numFmtId="38" fontId="3" fillId="13" borderId="12" xfId="48" applyFont="1" applyFill="1" applyBorder="1" applyAlignment="1">
      <alignment horizontal="center" vertical="center"/>
    </xf>
    <xf numFmtId="38" fontId="3" fillId="13" borderId="13" xfId="48" applyFont="1" applyFill="1" applyBorder="1" applyAlignment="1">
      <alignment horizontal="center" vertical="center"/>
    </xf>
    <xf numFmtId="38" fontId="3" fillId="13" borderId="10" xfId="48" applyFont="1" applyFill="1" applyBorder="1" applyAlignment="1">
      <alignment horizontal="right" vertical="center"/>
    </xf>
    <xf numFmtId="0" fontId="3" fillId="13" borderId="10" xfId="0" applyFont="1" applyFill="1" applyBorder="1" applyAlignment="1">
      <alignment vertical="center"/>
    </xf>
    <xf numFmtId="38" fontId="3" fillId="13" borderId="0" xfId="48" applyFont="1" applyFill="1" applyAlignment="1">
      <alignment horizontal="center" vertical="center"/>
    </xf>
    <xf numFmtId="0" fontId="0" fillId="13" borderId="10" xfId="0" applyFill="1" applyBorder="1" applyAlignment="1">
      <alignment horizontal="right" vertical="center"/>
    </xf>
    <xf numFmtId="0" fontId="3" fillId="13" borderId="10" xfId="0" applyNumberFormat="1" applyFont="1" applyFill="1" applyBorder="1" applyAlignment="1">
      <alignment vertical="center"/>
    </xf>
    <xf numFmtId="38" fontId="3" fillId="1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38" fontId="3" fillId="0" borderId="10" xfId="48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00390625" style="2" customWidth="1"/>
    <col min="2" max="3" width="10.625" style="2" customWidth="1"/>
    <col min="4" max="4" width="11.125" style="2" customWidth="1"/>
    <col min="5" max="5" width="3.50390625" style="3" customWidth="1"/>
    <col min="6" max="6" width="11.00390625" style="2" customWidth="1"/>
    <col min="7" max="12" width="11.125" style="2" customWidth="1"/>
    <col min="13" max="13" width="5.625" style="2" customWidth="1"/>
    <col min="14" max="14" width="12.75390625" style="4" customWidth="1"/>
    <col min="15" max="15" width="12.75390625" style="2" customWidth="1"/>
    <col min="16" max="16" width="14.00390625" style="4" customWidth="1"/>
    <col min="17" max="16384" width="9.00390625" style="2" customWidth="1"/>
  </cols>
  <sheetData>
    <row r="1" spans="1:4" ht="22.5" customHeight="1">
      <c r="A1" s="5" t="s">
        <v>65</v>
      </c>
      <c r="B1" s="5"/>
      <c r="C1" s="5"/>
      <c r="D1" s="5"/>
    </row>
    <row r="2" spans="1:16" ht="15.75" customHeight="1">
      <c r="A2" s="73" t="s">
        <v>8</v>
      </c>
      <c r="B2" s="73" t="s">
        <v>2</v>
      </c>
      <c r="C2" s="73" t="s">
        <v>3</v>
      </c>
      <c r="D2" s="73" t="s">
        <v>15</v>
      </c>
      <c r="E2" s="73"/>
      <c r="F2" s="74"/>
      <c r="G2" s="71" t="s">
        <v>13</v>
      </c>
      <c r="H2" s="71"/>
      <c r="I2" s="71"/>
      <c r="J2" s="71" t="s">
        <v>14</v>
      </c>
      <c r="K2" s="71"/>
      <c r="L2" s="71"/>
      <c r="M2" s="72" t="s">
        <v>16</v>
      </c>
      <c r="N2" s="72"/>
      <c r="O2" s="72"/>
      <c r="P2" s="72"/>
    </row>
    <row r="3" spans="1:18" s="7" customFormat="1" ht="15.75" customHeight="1">
      <c r="A3" s="73"/>
      <c r="B3" s="73"/>
      <c r="C3" s="73"/>
      <c r="D3" s="73"/>
      <c r="E3" s="73"/>
      <c r="F3" s="74"/>
      <c r="G3" s="12" t="s">
        <v>26</v>
      </c>
      <c r="H3" s="12" t="s">
        <v>27</v>
      </c>
      <c r="I3" s="12" t="s">
        <v>25</v>
      </c>
      <c r="J3" s="12" t="s">
        <v>62</v>
      </c>
      <c r="K3" s="12" t="s">
        <v>63</v>
      </c>
      <c r="L3" s="12" t="s">
        <v>64</v>
      </c>
      <c r="M3" s="10" t="s">
        <v>4</v>
      </c>
      <c r="N3" s="13" t="s">
        <v>60</v>
      </c>
      <c r="O3" s="12" t="s">
        <v>60</v>
      </c>
      <c r="P3" s="13" t="s">
        <v>59</v>
      </c>
      <c r="Q3" s="6"/>
      <c r="R3" s="6"/>
    </row>
    <row r="4" spans="1:21" ht="15.75" customHeight="1">
      <c r="A4" s="9"/>
      <c r="B4" s="9" t="s">
        <v>9</v>
      </c>
      <c r="C4" s="9" t="s">
        <v>9</v>
      </c>
      <c r="D4" s="11" t="s">
        <v>10</v>
      </c>
      <c r="E4" s="14"/>
      <c r="F4" s="15" t="s">
        <v>5</v>
      </c>
      <c r="G4" s="9" t="s">
        <v>0</v>
      </c>
      <c r="H4" s="9" t="s">
        <v>1</v>
      </c>
      <c r="I4" s="9" t="s">
        <v>6</v>
      </c>
      <c r="J4" s="9" t="s">
        <v>0</v>
      </c>
      <c r="K4" s="9" t="s">
        <v>1</v>
      </c>
      <c r="L4" s="9" t="s">
        <v>6</v>
      </c>
      <c r="M4" s="9"/>
      <c r="N4" s="16" t="s">
        <v>11</v>
      </c>
      <c r="O4" s="9" t="s">
        <v>12</v>
      </c>
      <c r="P4" s="16" t="s">
        <v>6</v>
      </c>
      <c r="Q4" s="17"/>
      <c r="R4" s="17"/>
      <c r="S4" s="1"/>
      <c r="T4" s="1"/>
      <c r="U4" s="1"/>
    </row>
    <row r="5" spans="1:21" ht="15.75" customHeight="1">
      <c r="A5" s="42">
        <v>1</v>
      </c>
      <c r="B5" s="43">
        <v>58000</v>
      </c>
      <c r="C5" s="43">
        <v>1930</v>
      </c>
      <c r="D5" s="22"/>
      <c r="E5" s="23" t="s">
        <v>21</v>
      </c>
      <c r="F5" s="24">
        <v>63000</v>
      </c>
      <c r="G5" s="43">
        <f>ROUNDDOWN(B5*38.4/1000,0)</f>
        <v>2227</v>
      </c>
      <c r="H5" s="43">
        <f aca="true" t="shared" si="0" ref="H5:H10">I5-G5</f>
        <v>3341</v>
      </c>
      <c r="I5" s="43">
        <f>B5*96/1000</f>
        <v>5568</v>
      </c>
      <c r="J5" s="43">
        <f>ROUNDDOWN(B5*45.9/1000,0)</f>
        <v>2662</v>
      </c>
      <c r="K5" s="43">
        <f>L5-J5</f>
        <v>3776</v>
      </c>
      <c r="L5" s="43">
        <f>B5*111/1000</f>
        <v>6438</v>
      </c>
      <c r="M5" s="43"/>
      <c r="N5" s="44"/>
      <c r="O5" s="45"/>
      <c r="P5" s="46"/>
      <c r="Q5" s="17"/>
      <c r="R5" s="17"/>
      <c r="S5" s="1"/>
      <c r="T5" s="1"/>
      <c r="U5" s="1"/>
    </row>
    <row r="6" spans="1:21" ht="15.75" customHeight="1">
      <c r="A6" s="42">
        <v>2</v>
      </c>
      <c r="B6" s="43">
        <v>68000</v>
      </c>
      <c r="C6" s="43">
        <v>2270</v>
      </c>
      <c r="D6" s="22">
        <v>63000</v>
      </c>
      <c r="E6" s="23" t="s">
        <v>21</v>
      </c>
      <c r="F6" s="24">
        <v>73000</v>
      </c>
      <c r="G6" s="43">
        <f aca="true" t="shared" si="1" ref="G6:G54">ROUNDDOWN(B6*38.4/1000,0)</f>
        <v>2611</v>
      </c>
      <c r="H6" s="43">
        <f t="shared" si="0"/>
        <v>3917</v>
      </c>
      <c r="I6" s="43">
        <f aca="true" t="shared" si="2" ref="I6:I54">B6*96/1000</f>
        <v>6528</v>
      </c>
      <c r="J6" s="43">
        <f aca="true" t="shared" si="3" ref="J6:J54">ROUNDDOWN(B6*45.9/1000,0)</f>
        <v>3121</v>
      </c>
      <c r="K6" s="43">
        <f aca="true" t="shared" si="4" ref="K6:K54">L6-J6</f>
        <v>4427</v>
      </c>
      <c r="L6" s="43">
        <f aca="true" t="shared" si="5" ref="L6:L54">B6*111/1000</f>
        <v>7548</v>
      </c>
      <c r="M6" s="43"/>
      <c r="N6" s="47"/>
      <c r="O6" s="38"/>
      <c r="P6" s="48"/>
      <c r="Q6" s="17"/>
      <c r="R6" s="17"/>
      <c r="S6" s="1"/>
      <c r="T6" s="1"/>
      <c r="U6" s="1"/>
    </row>
    <row r="7" spans="1:21" ht="15.75" customHeight="1">
      <c r="A7" s="42">
        <v>3</v>
      </c>
      <c r="B7" s="43">
        <v>78000</v>
      </c>
      <c r="C7" s="43">
        <v>2600</v>
      </c>
      <c r="D7" s="22">
        <v>73000</v>
      </c>
      <c r="E7" s="23" t="s">
        <v>21</v>
      </c>
      <c r="F7" s="24">
        <v>83000</v>
      </c>
      <c r="G7" s="43">
        <f t="shared" si="1"/>
        <v>2995</v>
      </c>
      <c r="H7" s="43">
        <f t="shared" si="0"/>
        <v>4493</v>
      </c>
      <c r="I7" s="43">
        <f t="shared" si="2"/>
        <v>7488</v>
      </c>
      <c r="J7" s="43">
        <f t="shared" si="3"/>
        <v>3580</v>
      </c>
      <c r="K7" s="43">
        <f t="shared" si="4"/>
        <v>5078</v>
      </c>
      <c r="L7" s="43">
        <f t="shared" si="5"/>
        <v>8658</v>
      </c>
      <c r="M7" s="43"/>
      <c r="N7" s="47"/>
      <c r="O7" s="38"/>
      <c r="P7" s="48"/>
      <c r="Q7" s="17"/>
      <c r="R7" s="17"/>
      <c r="S7" s="1"/>
      <c r="T7" s="1"/>
      <c r="U7" s="1"/>
    </row>
    <row r="8" spans="1:21" ht="15.75" customHeight="1">
      <c r="A8" s="52" t="s">
        <v>28</v>
      </c>
      <c r="B8" s="43">
        <v>88000</v>
      </c>
      <c r="C8" s="43">
        <v>2930</v>
      </c>
      <c r="D8" s="22">
        <v>83000</v>
      </c>
      <c r="E8" s="23" t="s">
        <v>21</v>
      </c>
      <c r="F8" s="24">
        <v>93000</v>
      </c>
      <c r="G8" s="43">
        <f t="shared" si="1"/>
        <v>3379</v>
      </c>
      <c r="H8" s="43">
        <f t="shared" si="0"/>
        <v>5069</v>
      </c>
      <c r="I8" s="43">
        <f t="shared" si="2"/>
        <v>8448</v>
      </c>
      <c r="J8" s="43">
        <f t="shared" si="3"/>
        <v>4039</v>
      </c>
      <c r="K8" s="43">
        <f t="shared" si="4"/>
        <v>5729</v>
      </c>
      <c r="L8" s="43">
        <f t="shared" si="5"/>
        <v>9768</v>
      </c>
      <c r="M8" s="59">
        <v>1</v>
      </c>
      <c r="N8" s="59">
        <f>ROUNDDOWN(B8*91.5/1000,0)</f>
        <v>8052</v>
      </c>
      <c r="O8" s="59">
        <f>P8-N8</f>
        <v>8052</v>
      </c>
      <c r="P8" s="59">
        <f>B8*183/1000</f>
        <v>16104</v>
      </c>
      <c r="Q8" s="17"/>
      <c r="R8" s="17"/>
      <c r="S8" s="1"/>
      <c r="T8" s="1"/>
      <c r="U8" s="1"/>
    </row>
    <row r="9" spans="1:21" ht="15.75" customHeight="1">
      <c r="A9" s="60" t="s">
        <v>29</v>
      </c>
      <c r="B9" s="61">
        <v>98000</v>
      </c>
      <c r="C9" s="61">
        <v>3270</v>
      </c>
      <c r="D9" s="62">
        <v>93000</v>
      </c>
      <c r="E9" s="63" t="s">
        <v>7</v>
      </c>
      <c r="F9" s="64">
        <v>101000</v>
      </c>
      <c r="G9" s="65">
        <f t="shared" si="1"/>
        <v>3763</v>
      </c>
      <c r="H9" s="61">
        <f t="shared" si="0"/>
        <v>5645</v>
      </c>
      <c r="I9" s="65">
        <f t="shared" si="2"/>
        <v>9408</v>
      </c>
      <c r="J9" s="65">
        <f t="shared" si="3"/>
        <v>4498</v>
      </c>
      <c r="K9" s="65">
        <f t="shared" si="4"/>
        <v>6380</v>
      </c>
      <c r="L9" s="65">
        <f t="shared" si="5"/>
        <v>10878</v>
      </c>
      <c r="M9" s="66">
        <v>2</v>
      </c>
      <c r="N9" s="65">
        <f>ROUNDDOWN(B9*91.5/1000,0)</f>
        <v>8967</v>
      </c>
      <c r="O9" s="70">
        <f>P9-N9</f>
        <v>8967</v>
      </c>
      <c r="P9" s="65">
        <f aca="true" t="shared" si="6" ref="P9:P38">B9*183/1000</f>
        <v>17934</v>
      </c>
      <c r="Q9" s="1"/>
      <c r="R9" s="1"/>
      <c r="S9" s="1"/>
      <c r="T9" s="1"/>
      <c r="U9" s="1"/>
    </row>
    <row r="10" spans="1:21" ht="15.75" customHeight="1">
      <c r="A10" s="52" t="s">
        <v>30</v>
      </c>
      <c r="B10" s="19">
        <v>104000</v>
      </c>
      <c r="C10" s="19">
        <v>3470</v>
      </c>
      <c r="D10" s="22">
        <v>101000</v>
      </c>
      <c r="E10" s="23" t="s">
        <v>7</v>
      </c>
      <c r="F10" s="24">
        <v>107000</v>
      </c>
      <c r="G10" s="43">
        <f t="shared" si="1"/>
        <v>3993</v>
      </c>
      <c r="H10" s="19">
        <f t="shared" si="0"/>
        <v>5991</v>
      </c>
      <c r="I10" s="43">
        <f t="shared" si="2"/>
        <v>9984</v>
      </c>
      <c r="J10" s="43">
        <f t="shared" si="3"/>
        <v>4773</v>
      </c>
      <c r="K10" s="43">
        <f t="shared" si="4"/>
        <v>6771</v>
      </c>
      <c r="L10" s="43">
        <f t="shared" si="5"/>
        <v>11544</v>
      </c>
      <c r="M10" s="43">
        <v>3</v>
      </c>
      <c r="N10" s="59">
        <f aca="true" t="shared" si="7" ref="N10:N38">ROUNDDOWN(B10*91.5/1000,0)</f>
        <v>9516</v>
      </c>
      <c r="O10" s="21">
        <f aca="true" t="shared" si="8" ref="O10:O38">P10-N10</f>
        <v>9516</v>
      </c>
      <c r="P10" s="59">
        <f t="shared" si="6"/>
        <v>19032</v>
      </c>
      <c r="Q10" s="1"/>
      <c r="R10" s="1"/>
      <c r="S10" s="1"/>
      <c r="T10" s="1"/>
      <c r="U10" s="1"/>
    </row>
    <row r="11" spans="1:21" ht="15.75" customHeight="1">
      <c r="A11" s="52" t="s">
        <v>31</v>
      </c>
      <c r="B11" s="19">
        <v>110000</v>
      </c>
      <c r="C11" s="19">
        <v>3670</v>
      </c>
      <c r="D11" s="20">
        <v>107000</v>
      </c>
      <c r="E11" s="20" t="s">
        <v>7</v>
      </c>
      <c r="F11" s="20">
        <v>114000</v>
      </c>
      <c r="G11" s="43">
        <f t="shared" si="1"/>
        <v>4224</v>
      </c>
      <c r="H11" s="19">
        <f aca="true" t="shared" si="9" ref="H11:H54">I11-G11</f>
        <v>6336</v>
      </c>
      <c r="I11" s="43">
        <f t="shared" si="2"/>
        <v>10560</v>
      </c>
      <c r="J11" s="43">
        <f t="shared" si="3"/>
        <v>5049</v>
      </c>
      <c r="K11" s="43">
        <f t="shared" si="4"/>
        <v>7161</v>
      </c>
      <c r="L11" s="43">
        <f t="shared" si="5"/>
        <v>12210</v>
      </c>
      <c r="M11" s="18">
        <v>4</v>
      </c>
      <c r="N11" s="59">
        <f t="shared" si="7"/>
        <v>10065</v>
      </c>
      <c r="O11" s="21">
        <f t="shared" si="8"/>
        <v>10065</v>
      </c>
      <c r="P11" s="59">
        <f t="shared" si="6"/>
        <v>20130</v>
      </c>
      <c r="Q11" s="1"/>
      <c r="R11" s="1"/>
      <c r="S11" s="1"/>
      <c r="T11" s="1"/>
      <c r="U11" s="1"/>
    </row>
    <row r="12" spans="1:21" ht="15.75" customHeight="1">
      <c r="A12" s="52" t="s">
        <v>32</v>
      </c>
      <c r="B12" s="19">
        <v>118000</v>
      </c>
      <c r="C12" s="19">
        <v>3930</v>
      </c>
      <c r="D12" s="22">
        <v>114000</v>
      </c>
      <c r="E12" s="23" t="s">
        <v>7</v>
      </c>
      <c r="F12" s="24">
        <v>122000</v>
      </c>
      <c r="G12" s="43">
        <f t="shared" si="1"/>
        <v>4531</v>
      </c>
      <c r="H12" s="19">
        <f t="shared" si="9"/>
        <v>6797</v>
      </c>
      <c r="I12" s="43">
        <f t="shared" si="2"/>
        <v>11328</v>
      </c>
      <c r="J12" s="43">
        <f t="shared" si="3"/>
        <v>5416</v>
      </c>
      <c r="K12" s="43">
        <f t="shared" si="4"/>
        <v>7682</v>
      </c>
      <c r="L12" s="43">
        <f t="shared" si="5"/>
        <v>13098</v>
      </c>
      <c r="M12" s="43">
        <v>5</v>
      </c>
      <c r="N12" s="59">
        <f t="shared" si="7"/>
        <v>10797</v>
      </c>
      <c r="O12" s="21">
        <f t="shared" si="8"/>
        <v>10797</v>
      </c>
      <c r="P12" s="59">
        <f t="shared" si="6"/>
        <v>21594</v>
      </c>
      <c r="Q12" s="1"/>
      <c r="R12" s="1"/>
      <c r="S12" s="1"/>
      <c r="T12" s="1"/>
      <c r="U12" s="1"/>
    </row>
    <row r="13" spans="1:21" ht="15.75" customHeight="1">
      <c r="A13" s="52" t="s">
        <v>33</v>
      </c>
      <c r="B13" s="19">
        <v>126000</v>
      </c>
      <c r="C13" s="19">
        <f>B13/30</f>
        <v>4200</v>
      </c>
      <c r="D13" s="20">
        <v>122000</v>
      </c>
      <c r="E13" s="20" t="s">
        <v>7</v>
      </c>
      <c r="F13" s="20">
        <v>130000</v>
      </c>
      <c r="G13" s="43">
        <f t="shared" si="1"/>
        <v>4838</v>
      </c>
      <c r="H13" s="19">
        <f t="shared" si="9"/>
        <v>7258</v>
      </c>
      <c r="I13" s="43">
        <f t="shared" si="2"/>
        <v>12096</v>
      </c>
      <c r="J13" s="43">
        <f t="shared" si="3"/>
        <v>5783</v>
      </c>
      <c r="K13" s="43">
        <f t="shared" si="4"/>
        <v>8203</v>
      </c>
      <c r="L13" s="43">
        <f t="shared" si="5"/>
        <v>13986</v>
      </c>
      <c r="M13" s="18">
        <v>6</v>
      </c>
      <c r="N13" s="59">
        <f t="shared" si="7"/>
        <v>11529</v>
      </c>
      <c r="O13" s="21">
        <f t="shared" si="8"/>
        <v>11529</v>
      </c>
      <c r="P13" s="59">
        <f t="shared" si="6"/>
        <v>23058</v>
      </c>
      <c r="Q13" s="1"/>
      <c r="R13" s="1"/>
      <c r="S13" s="1"/>
      <c r="T13" s="1"/>
      <c r="U13" s="1"/>
    </row>
    <row r="14" spans="1:21" ht="15.75" customHeight="1">
      <c r="A14" s="60" t="s">
        <v>34</v>
      </c>
      <c r="B14" s="61">
        <v>134000</v>
      </c>
      <c r="C14" s="61">
        <v>4470</v>
      </c>
      <c r="D14" s="62">
        <v>130000</v>
      </c>
      <c r="E14" s="63" t="s">
        <v>7</v>
      </c>
      <c r="F14" s="64">
        <v>138000</v>
      </c>
      <c r="G14" s="65">
        <f t="shared" si="1"/>
        <v>5145</v>
      </c>
      <c r="H14" s="61">
        <f t="shared" si="9"/>
        <v>7719</v>
      </c>
      <c r="I14" s="65">
        <f t="shared" si="2"/>
        <v>12864</v>
      </c>
      <c r="J14" s="65">
        <f t="shared" si="3"/>
        <v>6150</v>
      </c>
      <c r="K14" s="65">
        <f t="shared" si="4"/>
        <v>8724</v>
      </c>
      <c r="L14" s="65">
        <f t="shared" si="5"/>
        <v>14874</v>
      </c>
      <c r="M14" s="65">
        <v>7</v>
      </c>
      <c r="N14" s="65">
        <f t="shared" si="7"/>
        <v>12261</v>
      </c>
      <c r="O14" s="70">
        <f t="shared" si="8"/>
        <v>12261</v>
      </c>
      <c r="P14" s="65">
        <f t="shared" si="6"/>
        <v>24522</v>
      </c>
      <c r="Q14" s="1"/>
      <c r="R14" s="1"/>
      <c r="S14" s="1"/>
      <c r="T14" s="1"/>
      <c r="U14" s="1"/>
    </row>
    <row r="15" spans="1:21" ht="15.75" customHeight="1">
      <c r="A15" s="52" t="s">
        <v>35</v>
      </c>
      <c r="B15" s="19">
        <v>142000</v>
      </c>
      <c r="C15" s="19">
        <v>4730</v>
      </c>
      <c r="D15" s="22">
        <v>138000</v>
      </c>
      <c r="E15" s="23" t="s">
        <v>7</v>
      </c>
      <c r="F15" s="24">
        <v>146000</v>
      </c>
      <c r="G15" s="43">
        <f t="shared" si="1"/>
        <v>5452</v>
      </c>
      <c r="H15" s="19">
        <f t="shared" si="9"/>
        <v>8180</v>
      </c>
      <c r="I15" s="43">
        <f t="shared" si="2"/>
        <v>13632</v>
      </c>
      <c r="J15" s="43">
        <f t="shared" si="3"/>
        <v>6517</v>
      </c>
      <c r="K15" s="43">
        <f t="shared" si="4"/>
        <v>9245</v>
      </c>
      <c r="L15" s="43">
        <f t="shared" si="5"/>
        <v>15762</v>
      </c>
      <c r="M15" s="18">
        <v>8</v>
      </c>
      <c r="N15" s="59">
        <f t="shared" si="7"/>
        <v>12993</v>
      </c>
      <c r="O15" s="21">
        <f t="shared" si="8"/>
        <v>12993</v>
      </c>
      <c r="P15" s="59">
        <f t="shared" si="6"/>
        <v>25986</v>
      </c>
      <c r="Q15" s="1"/>
      <c r="R15" s="1"/>
      <c r="S15" s="1"/>
      <c r="T15" s="1"/>
      <c r="U15" s="1"/>
    </row>
    <row r="16" spans="1:21" ht="15.75" customHeight="1">
      <c r="A16" s="52" t="s">
        <v>36</v>
      </c>
      <c r="B16" s="19">
        <v>150000</v>
      </c>
      <c r="C16" s="19">
        <f>B16/30</f>
        <v>5000</v>
      </c>
      <c r="D16" s="20">
        <v>146000</v>
      </c>
      <c r="E16" s="20" t="s">
        <v>7</v>
      </c>
      <c r="F16" s="20">
        <v>155000</v>
      </c>
      <c r="G16" s="43">
        <f t="shared" si="1"/>
        <v>5760</v>
      </c>
      <c r="H16" s="19">
        <f t="shared" si="9"/>
        <v>8640</v>
      </c>
      <c r="I16" s="43">
        <f t="shared" si="2"/>
        <v>14400</v>
      </c>
      <c r="J16" s="43">
        <f t="shared" si="3"/>
        <v>6885</v>
      </c>
      <c r="K16" s="43">
        <f t="shared" si="4"/>
        <v>9765</v>
      </c>
      <c r="L16" s="43">
        <f t="shared" si="5"/>
        <v>16650</v>
      </c>
      <c r="M16" s="43">
        <v>9</v>
      </c>
      <c r="N16" s="59">
        <f t="shared" si="7"/>
        <v>13725</v>
      </c>
      <c r="O16" s="21">
        <f t="shared" si="8"/>
        <v>13725</v>
      </c>
      <c r="P16" s="59">
        <f t="shared" si="6"/>
        <v>27450</v>
      </c>
      <c r="Q16" s="1"/>
      <c r="R16" s="1"/>
      <c r="S16" s="1"/>
      <c r="T16" s="1"/>
      <c r="U16" s="1"/>
    </row>
    <row r="17" spans="1:21" ht="15.75" customHeight="1">
      <c r="A17" s="52" t="s">
        <v>37</v>
      </c>
      <c r="B17" s="19">
        <v>160000</v>
      </c>
      <c r="C17" s="19">
        <v>5330</v>
      </c>
      <c r="D17" s="22">
        <v>155000</v>
      </c>
      <c r="E17" s="23" t="s">
        <v>7</v>
      </c>
      <c r="F17" s="24">
        <v>165000</v>
      </c>
      <c r="G17" s="43">
        <f t="shared" si="1"/>
        <v>6144</v>
      </c>
      <c r="H17" s="19">
        <f t="shared" si="9"/>
        <v>9216</v>
      </c>
      <c r="I17" s="43">
        <f t="shared" si="2"/>
        <v>15360</v>
      </c>
      <c r="J17" s="43">
        <f t="shared" si="3"/>
        <v>7344</v>
      </c>
      <c r="K17" s="43">
        <f t="shared" si="4"/>
        <v>10416</v>
      </c>
      <c r="L17" s="43">
        <f t="shared" si="5"/>
        <v>17760</v>
      </c>
      <c r="M17" s="18">
        <v>10</v>
      </c>
      <c r="N17" s="59">
        <f t="shared" si="7"/>
        <v>14640</v>
      </c>
      <c r="O17" s="21">
        <f t="shared" si="8"/>
        <v>14640</v>
      </c>
      <c r="P17" s="59">
        <f t="shared" si="6"/>
        <v>29280</v>
      </c>
      <c r="Q17" s="1"/>
      <c r="R17" s="1"/>
      <c r="S17" s="1"/>
      <c r="T17" s="1"/>
      <c r="U17" s="1"/>
    </row>
    <row r="18" spans="1:21" ht="15.75" customHeight="1">
      <c r="A18" s="52" t="s">
        <v>38</v>
      </c>
      <c r="B18" s="19">
        <v>170000</v>
      </c>
      <c r="C18" s="19">
        <v>5670</v>
      </c>
      <c r="D18" s="20">
        <v>165000</v>
      </c>
      <c r="E18" s="20" t="s">
        <v>7</v>
      </c>
      <c r="F18" s="20">
        <v>175000</v>
      </c>
      <c r="G18" s="43">
        <f t="shared" si="1"/>
        <v>6528</v>
      </c>
      <c r="H18" s="19">
        <f t="shared" si="9"/>
        <v>9792</v>
      </c>
      <c r="I18" s="43">
        <f t="shared" si="2"/>
        <v>16320</v>
      </c>
      <c r="J18" s="43">
        <f t="shared" si="3"/>
        <v>7803</v>
      </c>
      <c r="K18" s="43">
        <f t="shared" si="4"/>
        <v>11067</v>
      </c>
      <c r="L18" s="43">
        <f t="shared" si="5"/>
        <v>18870</v>
      </c>
      <c r="M18" s="43">
        <v>11</v>
      </c>
      <c r="N18" s="59">
        <f t="shared" si="7"/>
        <v>15555</v>
      </c>
      <c r="O18" s="21">
        <f t="shared" si="8"/>
        <v>15555</v>
      </c>
      <c r="P18" s="59">
        <f t="shared" si="6"/>
        <v>31110</v>
      </c>
      <c r="Q18" s="1"/>
      <c r="R18" s="1"/>
      <c r="S18" s="1"/>
      <c r="T18" s="1"/>
      <c r="U18" s="1"/>
    </row>
    <row r="19" spans="1:21" ht="15.75" customHeight="1">
      <c r="A19" s="60" t="s">
        <v>39</v>
      </c>
      <c r="B19" s="61">
        <v>180000</v>
      </c>
      <c r="C19" s="61">
        <f>B19/30</f>
        <v>6000</v>
      </c>
      <c r="D19" s="62">
        <v>175000</v>
      </c>
      <c r="E19" s="63" t="s">
        <v>7</v>
      </c>
      <c r="F19" s="64">
        <v>185000</v>
      </c>
      <c r="G19" s="65">
        <f t="shared" si="1"/>
        <v>6912</v>
      </c>
      <c r="H19" s="61">
        <f t="shared" si="9"/>
        <v>10368</v>
      </c>
      <c r="I19" s="65">
        <f t="shared" si="2"/>
        <v>17280</v>
      </c>
      <c r="J19" s="65">
        <f t="shared" si="3"/>
        <v>8262</v>
      </c>
      <c r="K19" s="65">
        <f t="shared" si="4"/>
        <v>11718</v>
      </c>
      <c r="L19" s="65">
        <f t="shared" si="5"/>
        <v>19980</v>
      </c>
      <c r="M19" s="66">
        <v>12</v>
      </c>
      <c r="N19" s="65">
        <f t="shared" si="7"/>
        <v>16470</v>
      </c>
      <c r="O19" s="70">
        <f t="shared" si="8"/>
        <v>16470</v>
      </c>
      <c r="P19" s="65">
        <f t="shared" si="6"/>
        <v>32940</v>
      </c>
      <c r="Q19" s="1"/>
      <c r="R19" s="1"/>
      <c r="S19" s="1"/>
      <c r="T19" s="1"/>
      <c r="U19" s="1"/>
    </row>
    <row r="20" spans="1:21" ht="15.75" customHeight="1">
      <c r="A20" s="52" t="s">
        <v>40</v>
      </c>
      <c r="B20" s="19">
        <v>190000</v>
      </c>
      <c r="C20" s="19">
        <v>6330</v>
      </c>
      <c r="D20" s="20">
        <v>185000</v>
      </c>
      <c r="E20" s="20" t="s">
        <v>7</v>
      </c>
      <c r="F20" s="20">
        <v>195000</v>
      </c>
      <c r="G20" s="43">
        <f t="shared" si="1"/>
        <v>7296</v>
      </c>
      <c r="H20" s="19">
        <f t="shared" si="9"/>
        <v>10944</v>
      </c>
      <c r="I20" s="43">
        <f t="shared" si="2"/>
        <v>18240</v>
      </c>
      <c r="J20" s="43">
        <f t="shared" si="3"/>
        <v>8721</v>
      </c>
      <c r="K20" s="43">
        <f t="shared" si="4"/>
        <v>12369</v>
      </c>
      <c r="L20" s="43">
        <f t="shared" si="5"/>
        <v>21090</v>
      </c>
      <c r="M20" s="43">
        <v>13</v>
      </c>
      <c r="N20" s="59">
        <f t="shared" si="7"/>
        <v>17385</v>
      </c>
      <c r="O20" s="21">
        <f t="shared" si="8"/>
        <v>17385</v>
      </c>
      <c r="P20" s="59">
        <f t="shared" si="6"/>
        <v>34770</v>
      </c>
      <c r="Q20" s="1"/>
      <c r="R20" s="1"/>
      <c r="S20" s="1"/>
      <c r="T20" s="1"/>
      <c r="U20" s="1"/>
    </row>
    <row r="21" spans="1:21" ht="15.75" customHeight="1">
      <c r="A21" s="52" t="s">
        <v>41</v>
      </c>
      <c r="B21" s="19">
        <v>200000</v>
      </c>
      <c r="C21" s="19">
        <v>6670</v>
      </c>
      <c r="D21" s="22">
        <v>195000</v>
      </c>
      <c r="E21" s="23" t="s">
        <v>7</v>
      </c>
      <c r="F21" s="24">
        <v>210000</v>
      </c>
      <c r="G21" s="43">
        <f t="shared" si="1"/>
        <v>7680</v>
      </c>
      <c r="H21" s="19">
        <f t="shared" si="9"/>
        <v>11520</v>
      </c>
      <c r="I21" s="43">
        <f t="shared" si="2"/>
        <v>19200</v>
      </c>
      <c r="J21" s="43">
        <f t="shared" si="3"/>
        <v>9180</v>
      </c>
      <c r="K21" s="43">
        <f t="shared" si="4"/>
        <v>13020</v>
      </c>
      <c r="L21" s="43">
        <f t="shared" si="5"/>
        <v>22200</v>
      </c>
      <c r="M21" s="18">
        <v>14</v>
      </c>
      <c r="N21" s="59">
        <f t="shared" si="7"/>
        <v>18300</v>
      </c>
      <c r="O21" s="21">
        <f t="shared" si="8"/>
        <v>18300</v>
      </c>
      <c r="P21" s="59">
        <f t="shared" si="6"/>
        <v>36600</v>
      </c>
      <c r="Q21" s="1"/>
      <c r="R21" s="1"/>
      <c r="S21" s="1"/>
      <c r="T21" s="1"/>
      <c r="U21" s="1"/>
    </row>
    <row r="22" spans="1:21" ht="15.75" customHeight="1">
      <c r="A22" s="52" t="s">
        <v>42</v>
      </c>
      <c r="B22" s="19">
        <v>220000</v>
      </c>
      <c r="C22" s="19">
        <v>7330</v>
      </c>
      <c r="D22" s="20">
        <v>210000</v>
      </c>
      <c r="E22" s="20" t="s">
        <v>7</v>
      </c>
      <c r="F22" s="20">
        <v>230000</v>
      </c>
      <c r="G22" s="43">
        <f t="shared" si="1"/>
        <v>8448</v>
      </c>
      <c r="H22" s="19">
        <f t="shared" si="9"/>
        <v>12672</v>
      </c>
      <c r="I22" s="43">
        <f t="shared" si="2"/>
        <v>21120</v>
      </c>
      <c r="J22" s="43">
        <f t="shared" si="3"/>
        <v>10098</v>
      </c>
      <c r="K22" s="43">
        <f t="shared" si="4"/>
        <v>14322</v>
      </c>
      <c r="L22" s="43">
        <f t="shared" si="5"/>
        <v>24420</v>
      </c>
      <c r="M22" s="43">
        <v>15</v>
      </c>
      <c r="N22" s="59">
        <f t="shared" si="7"/>
        <v>20130</v>
      </c>
      <c r="O22" s="21">
        <f t="shared" si="8"/>
        <v>20130</v>
      </c>
      <c r="P22" s="59">
        <f t="shared" si="6"/>
        <v>40260</v>
      </c>
      <c r="Q22" s="1"/>
      <c r="R22" s="1"/>
      <c r="S22" s="1"/>
      <c r="T22" s="1"/>
      <c r="U22" s="1"/>
    </row>
    <row r="23" spans="1:21" ht="15.75" customHeight="1">
      <c r="A23" s="52" t="s">
        <v>43</v>
      </c>
      <c r="B23" s="19">
        <v>240000</v>
      </c>
      <c r="C23" s="19">
        <f>B23/30</f>
        <v>8000</v>
      </c>
      <c r="D23" s="22">
        <v>230000</v>
      </c>
      <c r="E23" s="23" t="s">
        <v>7</v>
      </c>
      <c r="F23" s="24">
        <v>250000</v>
      </c>
      <c r="G23" s="43">
        <f t="shared" si="1"/>
        <v>9216</v>
      </c>
      <c r="H23" s="19">
        <f t="shared" si="9"/>
        <v>13824</v>
      </c>
      <c r="I23" s="43">
        <f t="shared" si="2"/>
        <v>23040</v>
      </c>
      <c r="J23" s="43">
        <f t="shared" si="3"/>
        <v>11016</v>
      </c>
      <c r="K23" s="43">
        <f t="shared" si="4"/>
        <v>15624</v>
      </c>
      <c r="L23" s="43">
        <f t="shared" si="5"/>
        <v>26640</v>
      </c>
      <c r="M23" s="18">
        <v>16</v>
      </c>
      <c r="N23" s="59">
        <f t="shared" si="7"/>
        <v>21960</v>
      </c>
      <c r="O23" s="21">
        <f t="shared" si="8"/>
        <v>21960</v>
      </c>
      <c r="P23" s="59">
        <f t="shared" si="6"/>
        <v>43920</v>
      </c>
      <c r="Q23" s="1"/>
      <c r="R23" s="1"/>
      <c r="S23" s="1"/>
      <c r="T23" s="1"/>
      <c r="U23" s="1"/>
    </row>
    <row r="24" spans="1:21" ht="15.75" customHeight="1">
      <c r="A24" s="60" t="s">
        <v>44</v>
      </c>
      <c r="B24" s="61">
        <v>260000</v>
      </c>
      <c r="C24" s="61">
        <v>8670</v>
      </c>
      <c r="D24" s="67">
        <v>250000</v>
      </c>
      <c r="E24" s="67" t="s">
        <v>7</v>
      </c>
      <c r="F24" s="67">
        <v>270000</v>
      </c>
      <c r="G24" s="65">
        <f t="shared" si="1"/>
        <v>9984</v>
      </c>
      <c r="H24" s="61">
        <f t="shared" si="9"/>
        <v>14976</v>
      </c>
      <c r="I24" s="65">
        <f t="shared" si="2"/>
        <v>24960</v>
      </c>
      <c r="J24" s="65">
        <f t="shared" si="3"/>
        <v>11934</v>
      </c>
      <c r="K24" s="65">
        <f t="shared" si="4"/>
        <v>16926</v>
      </c>
      <c r="L24" s="65">
        <f t="shared" si="5"/>
        <v>28860</v>
      </c>
      <c r="M24" s="65">
        <v>17</v>
      </c>
      <c r="N24" s="65">
        <f t="shared" si="7"/>
        <v>23790</v>
      </c>
      <c r="O24" s="70">
        <f t="shared" si="8"/>
        <v>23790</v>
      </c>
      <c r="P24" s="65">
        <f t="shared" si="6"/>
        <v>47580</v>
      </c>
      <c r="Q24" s="1"/>
      <c r="R24" s="1"/>
      <c r="S24" s="1"/>
      <c r="T24" s="1"/>
      <c r="U24" s="1"/>
    </row>
    <row r="25" spans="1:21" ht="15.75" customHeight="1">
      <c r="A25" s="52" t="s">
        <v>45</v>
      </c>
      <c r="B25" s="19">
        <v>280000</v>
      </c>
      <c r="C25" s="19">
        <v>9330</v>
      </c>
      <c r="D25" s="22">
        <v>270000</v>
      </c>
      <c r="E25" s="23" t="s">
        <v>7</v>
      </c>
      <c r="F25" s="24">
        <v>290000</v>
      </c>
      <c r="G25" s="43">
        <f t="shared" si="1"/>
        <v>10752</v>
      </c>
      <c r="H25" s="19">
        <f t="shared" si="9"/>
        <v>16128</v>
      </c>
      <c r="I25" s="43">
        <f t="shared" si="2"/>
        <v>26880</v>
      </c>
      <c r="J25" s="43">
        <f t="shared" si="3"/>
        <v>12852</v>
      </c>
      <c r="K25" s="43">
        <f t="shared" si="4"/>
        <v>18228</v>
      </c>
      <c r="L25" s="43">
        <f t="shared" si="5"/>
        <v>31080</v>
      </c>
      <c r="M25" s="18">
        <v>18</v>
      </c>
      <c r="N25" s="59">
        <f t="shared" si="7"/>
        <v>25620</v>
      </c>
      <c r="O25" s="21">
        <f t="shared" si="8"/>
        <v>25620</v>
      </c>
      <c r="P25" s="59">
        <f t="shared" si="6"/>
        <v>51240</v>
      </c>
      <c r="Q25" s="1"/>
      <c r="R25" s="1"/>
      <c r="S25" s="1"/>
      <c r="T25" s="1"/>
      <c r="U25" s="1"/>
    </row>
    <row r="26" spans="1:21" ht="15.75" customHeight="1">
      <c r="A26" s="52" t="s">
        <v>46</v>
      </c>
      <c r="B26" s="19">
        <v>300000</v>
      </c>
      <c r="C26" s="19">
        <f>B26/30</f>
        <v>10000</v>
      </c>
      <c r="D26" s="20">
        <v>290000</v>
      </c>
      <c r="E26" s="20" t="s">
        <v>7</v>
      </c>
      <c r="F26" s="20">
        <v>310000</v>
      </c>
      <c r="G26" s="43">
        <f t="shared" si="1"/>
        <v>11520</v>
      </c>
      <c r="H26" s="19">
        <f t="shared" si="9"/>
        <v>17280</v>
      </c>
      <c r="I26" s="43">
        <f t="shared" si="2"/>
        <v>28800</v>
      </c>
      <c r="J26" s="43">
        <f t="shared" si="3"/>
        <v>13770</v>
      </c>
      <c r="K26" s="43">
        <f t="shared" si="4"/>
        <v>19530</v>
      </c>
      <c r="L26" s="43">
        <f t="shared" si="5"/>
        <v>33300</v>
      </c>
      <c r="M26" s="43">
        <v>19</v>
      </c>
      <c r="N26" s="59">
        <f t="shared" si="7"/>
        <v>27450</v>
      </c>
      <c r="O26" s="21">
        <f t="shared" si="8"/>
        <v>27450</v>
      </c>
      <c r="P26" s="59">
        <f t="shared" si="6"/>
        <v>54900</v>
      </c>
      <c r="Q26" s="1"/>
      <c r="R26" s="1"/>
      <c r="S26" s="1"/>
      <c r="T26" s="1"/>
      <c r="U26" s="1"/>
    </row>
    <row r="27" spans="1:21" ht="15.75" customHeight="1">
      <c r="A27" s="52" t="s">
        <v>47</v>
      </c>
      <c r="B27" s="19">
        <v>320000</v>
      </c>
      <c r="C27" s="19">
        <v>10670</v>
      </c>
      <c r="D27" s="22">
        <v>310000</v>
      </c>
      <c r="E27" s="23" t="s">
        <v>7</v>
      </c>
      <c r="F27" s="24">
        <v>330000</v>
      </c>
      <c r="G27" s="43">
        <f t="shared" si="1"/>
        <v>12288</v>
      </c>
      <c r="H27" s="19">
        <f t="shared" si="9"/>
        <v>18432</v>
      </c>
      <c r="I27" s="43">
        <f t="shared" si="2"/>
        <v>30720</v>
      </c>
      <c r="J27" s="43">
        <f t="shared" si="3"/>
        <v>14688</v>
      </c>
      <c r="K27" s="43">
        <f t="shared" si="4"/>
        <v>20832</v>
      </c>
      <c r="L27" s="43">
        <f t="shared" si="5"/>
        <v>35520</v>
      </c>
      <c r="M27" s="18">
        <v>20</v>
      </c>
      <c r="N27" s="59">
        <f t="shared" si="7"/>
        <v>29280</v>
      </c>
      <c r="O27" s="21">
        <f t="shared" si="8"/>
        <v>29280</v>
      </c>
      <c r="P27" s="59">
        <f t="shared" si="6"/>
        <v>58560</v>
      </c>
      <c r="Q27" s="1"/>
      <c r="R27" s="1"/>
      <c r="S27" s="1"/>
      <c r="T27" s="1"/>
      <c r="U27" s="1"/>
    </row>
    <row r="28" spans="1:21" ht="15.75" customHeight="1">
      <c r="A28" s="52" t="s">
        <v>48</v>
      </c>
      <c r="B28" s="19">
        <v>340000</v>
      </c>
      <c r="C28" s="19">
        <v>11330</v>
      </c>
      <c r="D28" s="20">
        <v>330000</v>
      </c>
      <c r="E28" s="20" t="s">
        <v>7</v>
      </c>
      <c r="F28" s="20">
        <v>350000</v>
      </c>
      <c r="G28" s="43">
        <f t="shared" si="1"/>
        <v>13056</v>
      </c>
      <c r="H28" s="19">
        <f t="shared" si="9"/>
        <v>19584</v>
      </c>
      <c r="I28" s="43">
        <f t="shared" si="2"/>
        <v>32640</v>
      </c>
      <c r="J28" s="43">
        <f t="shared" si="3"/>
        <v>15606</v>
      </c>
      <c r="K28" s="43">
        <f t="shared" si="4"/>
        <v>22134</v>
      </c>
      <c r="L28" s="43">
        <f t="shared" si="5"/>
        <v>37740</v>
      </c>
      <c r="M28" s="43">
        <v>21</v>
      </c>
      <c r="N28" s="59">
        <f t="shared" si="7"/>
        <v>31110</v>
      </c>
      <c r="O28" s="21">
        <f t="shared" si="8"/>
        <v>31110</v>
      </c>
      <c r="P28" s="59">
        <f t="shared" si="6"/>
        <v>62220</v>
      </c>
      <c r="Q28" s="1"/>
      <c r="R28" s="1"/>
      <c r="S28" s="1"/>
      <c r="T28" s="1"/>
      <c r="U28" s="1"/>
    </row>
    <row r="29" spans="1:21" ht="15.75" customHeight="1">
      <c r="A29" s="60" t="s">
        <v>49</v>
      </c>
      <c r="B29" s="61">
        <v>360000</v>
      </c>
      <c r="C29" s="61">
        <f>B29/30</f>
        <v>12000</v>
      </c>
      <c r="D29" s="62">
        <v>350000</v>
      </c>
      <c r="E29" s="63" t="s">
        <v>7</v>
      </c>
      <c r="F29" s="64">
        <v>370000</v>
      </c>
      <c r="G29" s="65">
        <f t="shared" si="1"/>
        <v>13824</v>
      </c>
      <c r="H29" s="61">
        <f t="shared" si="9"/>
        <v>20736</v>
      </c>
      <c r="I29" s="65">
        <f t="shared" si="2"/>
        <v>34560</v>
      </c>
      <c r="J29" s="65">
        <f t="shared" si="3"/>
        <v>16524</v>
      </c>
      <c r="K29" s="65">
        <f t="shared" si="4"/>
        <v>23436</v>
      </c>
      <c r="L29" s="65">
        <f t="shared" si="5"/>
        <v>39960</v>
      </c>
      <c r="M29" s="66">
        <v>22</v>
      </c>
      <c r="N29" s="65">
        <f t="shared" si="7"/>
        <v>32940</v>
      </c>
      <c r="O29" s="70">
        <f t="shared" si="8"/>
        <v>32940</v>
      </c>
      <c r="P29" s="65">
        <f t="shared" si="6"/>
        <v>65880</v>
      </c>
      <c r="Q29" s="1"/>
      <c r="R29" s="1"/>
      <c r="S29" s="1"/>
      <c r="T29" s="1"/>
      <c r="U29" s="1"/>
    </row>
    <row r="30" spans="1:21" ht="15.75" customHeight="1">
      <c r="A30" s="52" t="s">
        <v>50</v>
      </c>
      <c r="B30" s="19">
        <v>380000</v>
      </c>
      <c r="C30" s="19">
        <v>12670</v>
      </c>
      <c r="D30" s="20">
        <v>370000</v>
      </c>
      <c r="E30" s="20" t="s">
        <v>7</v>
      </c>
      <c r="F30" s="20">
        <v>395000</v>
      </c>
      <c r="G30" s="43">
        <f t="shared" si="1"/>
        <v>14592</v>
      </c>
      <c r="H30" s="19">
        <f t="shared" si="9"/>
        <v>21888</v>
      </c>
      <c r="I30" s="43">
        <f t="shared" si="2"/>
        <v>36480</v>
      </c>
      <c r="J30" s="43">
        <f t="shared" si="3"/>
        <v>17442</v>
      </c>
      <c r="K30" s="43">
        <f t="shared" si="4"/>
        <v>24738</v>
      </c>
      <c r="L30" s="43">
        <f t="shared" si="5"/>
        <v>42180</v>
      </c>
      <c r="M30" s="43">
        <v>23</v>
      </c>
      <c r="N30" s="59">
        <f t="shared" si="7"/>
        <v>34770</v>
      </c>
      <c r="O30" s="21">
        <f t="shared" si="8"/>
        <v>34770</v>
      </c>
      <c r="P30" s="59">
        <f t="shared" si="6"/>
        <v>69540</v>
      </c>
      <c r="Q30" s="1"/>
      <c r="R30" s="1"/>
      <c r="S30" s="1"/>
      <c r="T30" s="1"/>
      <c r="U30" s="1"/>
    </row>
    <row r="31" spans="1:21" ht="15.75" customHeight="1">
      <c r="A31" s="52" t="s">
        <v>51</v>
      </c>
      <c r="B31" s="19">
        <v>410000</v>
      </c>
      <c r="C31" s="19">
        <v>13670</v>
      </c>
      <c r="D31" s="22">
        <v>395000</v>
      </c>
      <c r="E31" s="23" t="s">
        <v>7</v>
      </c>
      <c r="F31" s="24">
        <v>425000</v>
      </c>
      <c r="G31" s="43">
        <f t="shared" si="1"/>
        <v>15744</v>
      </c>
      <c r="H31" s="19">
        <f t="shared" si="9"/>
        <v>23616</v>
      </c>
      <c r="I31" s="43">
        <f t="shared" si="2"/>
        <v>39360</v>
      </c>
      <c r="J31" s="43">
        <f t="shared" si="3"/>
        <v>18819</v>
      </c>
      <c r="K31" s="43">
        <f t="shared" si="4"/>
        <v>26691</v>
      </c>
      <c r="L31" s="43">
        <f t="shared" si="5"/>
        <v>45510</v>
      </c>
      <c r="M31" s="18">
        <v>24</v>
      </c>
      <c r="N31" s="59">
        <f t="shared" si="7"/>
        <v>37515</v>
      </c>
      <c r="O31" s="21">
        <f t="shared" si="8"/>
        <v>37515</v>
      </c>
      <c r="P31" s="59">
        <f t="shared" si="6"/>
        <v>75030</v>
      </c>
      <c r="Q31" s="1"/>
      <c r="R31" s="1"/>
      <c r="S31" s="1"/>
      <c r="T31" s="1"/>
      <c r="U31" s="1"/>
    </row>
    <row r="32" spans="1:21" ht="15.75" customHeight="1">
      <c r="A32" s="52" t="s">
        <v>52</v>
      </c>
      <c r="B32" s="19">
        <v>440000</v>
      </c>
      <c r="C32" s="19">
        <v>14670</v>
      </c>
      <c r="D32" s="20">
        <v>425000</v>
      </c>
      <c r="E32" s="20" t="s">
        <v>7</v>
      </c>
      <c r="F32" s="20">
        <v>455000</v>
      </c>
      <c r="G32" s="43">
        <f t="shared" si="1"/>
        <v>16896</v>
      </c>
      <c r="H32" s="19">
        <f t="shared" si="9"/>
        <v>25344</v>
      </c>
      <c r="I32" s="43">
        <f t="shared" si="2"/>
        <v>42240</v>
      </c>
      <c r="J32" s="43">
        <f t="shared" si="3"/>
        <v>20196</v>
      </c>
      <c r="K32" s="43">
        <f t="shared" si="4"/>
        <v>28644</v>
      </c>
      <c r="L32" s="43">
        <f t="shared" si="5"/>
        <v>48840</v>
      </c>
      <c r="M32" s="43">
        <v>25</v>
      </c>
      <c r="N32" s="59">
        <f t="shared" si="7"/>
        <v>40260</v>
      </c>
      <c r="O32" s="21">
        <f t="shared" si="8"/>
        <v>40260</v>
      </c>
      <c r="P32" s="59">
        <f t="shared" si="6"/>
        <v>80520</v>
      </c>
      <c r="Q32" s="1"/>
      <c r="R32" s="1"/>
      <c r="S32" s="1"/>
      <c r="T32" s="1"/>
      <c r="U32" s="1"/>
    </row>
    <row r="33" spans="1:21" ht="15.75" customHeight="1">
      <c r="A33" s="52" t="s">
        <v>53</v>
      </c>
      <c r="B33" s="19">
        <v>470000</v>
      </c>
      <c r="C33" s="19">
        <v>15670</v>
      </c>
      <c r="D33" s="22">
        <v>455000</v>
      </c>
      <c r="E33" s="23" t="s">
        <v>7</v>
      </c>
      <c r="F33" s="24">
        <v>485000</v>
      </c>
      <c r="G33" s="43">
        <f t="shared" si="1"/>
        <v>18048</v>
      </c>
      <c r="H33" s="19">
        <f t="shared" si="9"/>
        <v>27072</v>
      </c>
      <c r="I33" s="43">
        <f t="shared" si="2"/>
        <v>45120</v>
      </c>
      <c r="J33" s="43">
        <f t="shared" si="3"/>
        <v>21573</v>
      </c>
      <c r="K33" s="43">
        <f t="shared" si="4"/>
        <v>30597</v>
      </c>
      <c r="L33" s="43">
        <f t="shared" si="5"/>
        <v>52170</v>
      </c>
      <c r="M33" s="18">
        <v>26</v>
      </c>
      <c r="N33" s="59">
        <f t="shared" si="7"/>
        <v>43005</v>
      </c>
      <c r="O33" s="21">
        <f t="shared" si="8"/>
        <v>43005</v>
      </c>
      <c r="P33" s="59">
        <f t="shared" si="6"/>
        <v>86010</v>
      </c>
      <c r="Q33" s="1"/>
      <c r="R33" s="1"/>
      <c r="S33" s="1"/>
      <c r="T33" s="1"/>
      <c r="U33" s="1"/>
    </row>
    <row r="34" spans="1:21" ht="15.75" customHeight="1">
      <c r="A34" s="60" t="s">
        <v>54</v>
      </c>
      <c r="B34" s="61">
        <v>500000</v>
      </c>
      <c r="C34" s="61">
        <v>16670</v>
      </c>
      <c r="D34" s="67">
        <v>485000</v>
      </c>
      <c r="E34" s="67" t="s">
        <v>7</v>
      </c>
      <c r="F34" s="67">
        <f>D35</f>
        <v>515000</v>
      </c>
      <c r="G34" s="65">
        <f t="shared" si="1"/>
        <v>19200</v>
      </c>
      <c r="H34" s="61">
        <f t="shared" si="9"/>
        <v>28800</v>
      </c>
      <c r="I34" s="65">
        <f t="shared" si="2"/>
        <v>48000</v>
      </c>
      <c r="J34" s="65">
        <f t="shared" si="3"/>
        <v>22950</v>
      </c>
      <c r="K34" s="65">
        <f t="shared" si="4"/>
        <v>32550</v>
      </c>
      <c r="L34" s="65">
        <f t="shared" si="5"/>
        <v>55500</v>
      </c>
      <c r="M34" s="65">
        <v>27</v>
      </c>
      <c r="N34" s="65">
        <f t="shared" si="7"/>
        <v>45750</v>
      </c>
      <c r="O34" s="70">
        <f t="shared" si="8"/>
        <v>45750</v>
      </c>
      <c r="P34" s="65">
        <f t="shared" si="6"/>
        <v>91500</v>
      </c>
      <c r="Q34" s="1"/>
      <c r="R34" s="1"/>
      <c r="S34" s="1"/>
      <c r="T34" s="1"/>
      <c r="U34" s="1"/>
    </row>
    <row r="35" spans="1:21" ht="15.75" customHeight="1">
      <c r="A35" s="52" t="s">
        <v>55</v>
      </c>
      <c r="B35" s="19">
        <v>530000</v>
      </c>
      <c r="C35" s="19">
        <v>17670</v>
      </c>
      <c r="D35" s="22">
        <v>515000</v>
      </c>
      <c r="E35" s="23" t="s">
        <v>7</v>
      </c>
      <c r="F35" s="24">
        <f aca="true" t="shared" si="10" ref="F35:F45">D36</f>
        <v>545000</v>
      </c>
      <c r="G35" s="43">
        <f t="shared" si="1"/>
        <v>20352</v>
      </c>
      <c r="H35" s="19">
        <f t="shared" si="9"/>
        <v>30528</v>
      </c>
      <c r="I35" s="43">
        <f t="shared" si="2"/>
        <v>50880</v>
      </c>
      <c r="J35" s="43">
        <f t="shared" si="3"/>
        <v>24327</v>
      </c>
      <c r="K35" s="43">
        <f t="shared" si="4"/>
        <v>34503</v>
      </c>
      <c r="L35" s="43">
        <f t="shared" si="5"/>
        <v>58830</v>
      </c>
      <c r="M35" s="18">
        <v>28</v>
      </c>
      <c r="N35" s="59">
        <f t="shared" si="7"/>
        <v>48495</v>
      </c>
      <c r="O35" s="21">
        <f t="shared" si="8"/>
        <v>48495</v>
      </c>
      <c r="P35" s="59">
        <f t="shared" si="6"/>
        <v>96990</v>
      </c>
      <c r="Q35" s="1"/>
      <c r="R35" s="1"/>
      <c r="S35" s="1"/>
      <c r="T35" s="1"/>
      <c r="U35" s="1"/>
    </row>
    <row r="36" spans="1:21" ht="15.75" customHeight="1">
      <c r="A36" s="52" t="s">
        <v>56</v>
      </c>
      <c r="B36" s="19">
        <v>560000</v>
      </c>
      <c r="C36" s="19">
        <v>18670</v>
      </c>
      <c r="D36" s="20">
        <v>545000</v>
      </c>
      <c r="E36" s="20" t="s">
        <v>7</v>
      </c>
      <c r="F36" s="20">
        <f t="shared" si="10"/>
        <v>575000</v>
      </c>
      <c r="G36" s="43">
        <f t="shared" si="1"/>
        <v>21504</v>
      </c>
      <c r="H36" s="19">
        <f t="shared" si="9"/>
        <v>32256</v>
      </c>
      <c r="I36" s="43">
        <f t="shared" si="2"/>
        <v>53760</v>
      </c>
      <c r="J36" s="43">
        <f t="shared" si="3"/>
        <v>25704</v>
      </c>
      <c r="K36" s="43">
        <f t="shared" si="4"/>
        <v>36456</v>
      </c>
      <c r="L36" s="43">
        <f t="shared" si="5"/>
        <v>62160</v>
      </c>
      <c r="M36" s="43">
        <v>29</v>
      </c>
      <c r="N36" s="59">
        <f t="shared" si="7"/>
        <v>51240</v>
      </c>
      <c r="O36" s="21">
        <f t="shared" si="8"/>
        <v>51240</v>
      </c>
      <c r="P36" s="59">
        <f t="shared" si="6"/>
        <v>102480</v>
      </c>
      <c r="Q36" s="1"/>
      <c r="R36" s="1"/>
      <c r="S36" s="1"/>
      <c r="T36" s="1"/>
      <c r="U36" s="1"/>
    </row>
    <row r="37" spans="1:21" ht="15.75" customHeight="1">
      <c r="A37" s="52" t="s">
        <v>57</v>
      </c>
      <c r="B37" s="19">
        <v>590000</v>
      </c>
      <c r="C37" s="19">
        <v>19670</v>
      </c>
      <c r="D37" s="22">
        <v>575000</v>
      </c>
      <c r="E37" s="23" t="s">
        <v>7</v>
      </c>
      <c r="F37" s="24">
        <f t="shared" si="10"/>
        <v>605000</v>
      </c>
      <c r="G37" s="43">
        <f t="shared" si="1"/>
        <v>22656</v>
      </c>
      <c r="H37" s="19">
        <f t="shared" si="9"/>
        <v>33984</v>
      </c>
      <c r="I37" s="43">
        <f t="shared" si="2"/>
        <v>56640</v>
      </c>
      <c r="J37" s="43">
        <f t="shared" si="3"/>
        <v>27081</v>
      </c>
      <c r="K37" s="43">
        <f t="shared" si="4"/>
        <v>38409</v>
      </c>
      <c r="L37" s="43">
        <f t="shared" si="5"/>
        <v>65490</v>
      </c>
      <c r="M37" s="18">
        <v>30</v>
      </c>
      <c r="N37" s="59">
        <f t="shared" si="7"/>
        <v>53985</v>
      </c>
      <c r="O37" s="21">
        <f t="shared" si="8"/>
        <v>53985</v>
      </c>
      <c r="P37" s="59">
        <f t="shared" si="6"/>
        <v>107970</v>
      </c>
      <c r="Q37" s="1"/>
      <c r="R37" s="1"/>
      <c r="S37" s="1"/>
      <c r="T37" s="1"/>
      <c r="U37" s="1"/>
    </row>
    <row r="38" spans="1:21" ht="15.75" customHeight="1">
      <c r="A38" s="52" t="s">
        <v>58</v>
      </c>
      <c r="B38" s="19">
        <v>620000</v>
      </c>
      <c r="C38" s="19">
        <v>20670</v>
      </c>
      <c r="D38" s="25">
        <v>605000</v>
      </c>
      <c r="E38" s="26" t="s">
        <v>7</v>
      </c>
      <c r="F38" s="27">
        <f t="shared" si="10"/>
        <v>635000</v>
      </c>
      <c r="G38" s="43">
        <f t="shared" si="1"/>
        <v>23808</v>
      </c>
      <c r="H38" s="19">
        <f t="shared" si="9"/>
        <v>35712</v>
      </c>
      <c r="I38" s="43">
        <f t="shared" si="2"/>
        <v>59520</v>
      </c>
      <c r="J38" s="43">
        <f t="shared" si="3"/>
        <v>28458</v>
      </c>
      <c r="K38" s="43">
        <f t="shared" si="4"/>
        <v>40362</v>
      </c>
      <c r="L38" s="43">
        <f t="shared" si="5"/>
        <v>68820</v>
      </c>
      <c r="M38" s="43">
        <v>31</v>
      </c>
      <c r="N38" s="59">
        <f t="shared" si="7"/>
        <v>56730</v>
      </c>
      <c r="O38" s="21">
        <f t="shared" si="8"/>
        <v>56730</v>
      </c>
      <c r="P38" s="59">
        <f t="shared" si="6"/>
        <v>113460</v>
      </c>
      <c r="Q38" s="1"/>
      <c r="R38" s="1"/>
      <c r="S38" s="1"/>
      <c r="T38" s="1"/>
      <c r="U38" s="1"/>
    </row>
    <row r="39" spans="1:21" ht="15.75" customHeight="1">
      <c r="A39" s="60" t="s">
        <v>61</v>
      </c>
      <c r="B39" s="61">
        <v>650000</v>
      </c>
      <c r="C39" s="61">
        <v>21670</v>
      </c>
      <c r="D39" s="67">
        <v>635000</v>
      </c>
      <c r="E39" s="67" t="s">
        <v>7</v>
      </c>
      <c r="F39" s="67">
        <f t="shared" si="10"/>
        <v>665000</v>
      </c>
      <c r="G39" s="65">
        <f t="shared" si="1"/>
        <v>24960</v>
      </c>
      <c r="H39" s="61">
        <f t="shared" si="9"/>
        <v>37440</v>
      </c>
      <c r="I39" s="65">
        <f t="shared" si="2"/>
        <v>62400</v>
      </c>
      <c r="J39" s="65">
        <f t="shared" si="3"/>
        <v>29835</v>
      </c>
      <c r="K39" s="65">
        <f t="shared" si="4"/>
        <v>42315</v>
      </c>
      <c r="L39" s="65">
        <f t="shared" si="5"/>
        <v>72150</v>
      </c>
      <c r="M39" s="69">
        <v>32</v>
      </c>
      <c r="N39" s="65">
        <f>ROUNDDOWN(B39*91.5/1000,0)</f>
        <v>59475</v>
      </c>
      <c r="O39" s="70">
        <f>P39-N39</f>
        <v>59475</v>
      </c>
      <c r="P39" s="65">
        <f>B39*183/1000</f>
        <v>118950</v>
      </c>
      <c r="Q39" s="1"/>
      <c r="R39" s="1"/>
      <c r="S39" s="1"/>
      <c r="T39" s="1"/>
      <c r="U39" s="1"/>
    </row>
    <row r="40" spans="1:21" ht="15.75" customHeight="1">
      <c r="A40" s="49">
        <v>36</v>
      </c>
      <c r="B40" s="19">
        <v>680000</v>
      </c>
      <c r="C40" s="19">
        <v>22670</v>
      </c>
      <c r="D40" s="22">
        <v>665000</v>
      </c>
      <c r="E40" s="23" t="s">
        <v>7</v>
      </c>
      <c r="F40" s="24">
        <f t="shared" si="10"/>
        <v>695000</v>
      </c>
      <c r="G40" s="43">
        <f t="shared" si="1"/>
        <v>26112</v>
      </c>
      <c r="H40" s="19">
        <f t="shared" si="9"/>
        <v>39168</v>
      </c>
      <c r="I40" s="43">
        <f t="shared" si="2"/>
        <v>65280</v>
      </c>
      <c r="J40" s="43">
        <f t="shared" si="3"/>
        <v>31212</v>
      </c>
      <c r="K40" s="43">
        <f t="shared" si="4"/>
        <v>44268</v>
      </c>
      <c r="L40" s="43">
        <f t="shared" si="5"/>
        <v>75480</v>
      </c>
      <c r="M40" s="38"/>
      <c r="N40" s="2"/>
      <c r="O40" s="30"/>
      <c r="P40" s="33"/>
      <c r="Q40" s="1"/>
      <c r="R40" s="1"/>
      <c r="S40" s="1"/>
      <c r="T40" s="1"/>
      <c r="U40" s="1"/>
    </row>
    <row r="41" spans="1:21" ht="15.75" customHeight="1">
      <c r="A41" s="49">
        <v>37</v>
      </c>
      <c r="B41" s="19">
        <v>710000</v>
      </c>
      <c r="C41" s="19">
        <v>23670</v>
      </c>
      <c r="D41" s="20">
        <v>695000</v>
      </c>
      <c r="E41" s="20" t="s">
        <v>7</v>
      </c>
      <c r="F41" s="20">
        <f t="shared" si="10"/>
        <v>730000</v>
      </c>
      <c r="G41" s="43">
        <f t="shared" si="1"/>
        <v>27264</v>
      </c>
      <c r="H41" s="19">
        <f t="shared" si="9"/>
        <v>40896</v>
      </c>
      <c r="I41" s="43">
        <f t="shared" si="2"/>
        <v>68160</v>
      </c>
      <c r="J41" s="43">
        <f t="shared" si="3"/>
        <v>32589</v>
      </c>
      <c r="K41" s="43">
        <f t="shared" si="4"/>
        <v>46221</v>
      </c>
      <c r="L41" s="43">
        <f t="shared" si="5"/>
        <v>78810</v>
      </c>
      <c r="M41" s="38" t="s">
        <v>17</v>
      </c>
      <c r="N41" s="2"/>
      <c r="O41" s="30"/>
      <c r="P41" s="41"/>
      <c r="Q41" s="1"/>
      <c r="R41" s="1"/>
      <c r="S41" s="1"/>
      <c r="T41" s="1"/>
      <c r="U41" s="1"/>
    </row>
    <row r="42" spans="1:21" ht="15.75" customHeight="1">
      <c r="A42" s="49">
        <v>38</v>
      </c>
      <c r="B42" s="19">
        <v>750000</v>
      </c>
      <c r="C42" s="19">
        <f>B42/30</f>
        <v>25000</v>
      </c>
      <c r="D42" s="22">
        <v>730000</v>
      </c>
      <c r="E42" s="23" t="s">
        <v>7</v>
      </c>
      <c r="F42" s="24">
        <f t="shared" si="10"/>
        <v>770000</v>
      </c>
      <c r="G42" s="43">
        <f t="shared" si="1"/>
        <v>28800</v>
      </c>
      <c r="H42" s="19">
        <f t="shared" si="9"/>
        <v>43200</v>
      </c>
      <c r="I42" s="43">
        <f t="shared" si="2"/>
        <v>72000</v>
      </c>
      <c r="J42" s="43">
        <f t="shared" si="3"/>
        <v>34425</v>
      </c>
      <c r="K42" s="43">
        <f t="shared" si="4"/>
        <v>48825</v>
      </c>
      <c r="L42" s="43">
        <f t="shared" si="5"/>
        <v>83250</v>
      </c>
      <c r="M42" s="32"/>
      <c r="N42" s="39" t="s">
        <v>18</v>
      </c>
      <c r="O42" s="40"/>
      <c r="P42" s="41"/>
      <c r="Q42" s="1"/>
      <c r="R42" s="1"/>
      <c r="S42" s="1"/>
      <c r="T42" s="1"/>
      <c r="U42" s="1"/>
    </row>
    <row r="43" spans="1:21" ht="15.75" customHeight="1">
      <c r="A43" s="49">
        <v>39</v>
      </c>
      <c r="B43" s="19">
        <v>790000</v>
      </c>
      <c r="C43" s="19">
        <v>26330</v>
      </c>
      <c r="D43" s="22">
        <v>770000</v>
      </c>
      <c r="E43" s="23" t="s">
        <v>7</v>
      </c>
      <c r="F43" s="24">
        <f t="shared" si="10"/>
        <v>810000</v>
      </c>
      <c r="G43" s="43">
        <f t="shared" si="1"/>
        <v>30336</v>
      </c>
      <c r="H43" s="19">
        <f t="shared" si="9"/>
        <v>45504</v>
      </c>
      <c r="I43" s="43">
        <f t="shared" si="2"/>
        <v>75840</v>
      </c>
      <c r="J43" s="43">
        <f t="shared" si="3"/>
        <v>36261</v>
      </c>
      <c r="K43" s="43">
        <f t="shared" si="4"/>
        <v>51429</v>
      </c>
      <c r="L43" s="43">
        <f t="shared" si="5"/>
        <v>87690</v>
      </c>
      <c r="M43" s="32"/>
      <c r="N43" s="39" t="s">
        <v>19</v>
      </c>
      <c r="O43" s="40"/>
      <c r="P43" s="41"/>
      <c r="Q43" s="1"/>
      <c r="R43" s="1"/>
      <c r="S43" s="1"/>
      <c r="T43" s="1"/>
      <c r="U43" s="1"/>
    </row>
    <row r="44" spans="1:21" ht="15.75" customHeight="1">
      <c r="A44" s="68">
        <v>40</v>
      </c>
      <c r="B44" s="61">
        <v>830000</v>
      </c>
      <c r="C44" s="61">
        <v>27670</v>
      </c>
      <c r="D44" s="67">
        <v>810000</v>
      </c>
      <c r="E44" s="67" t="s">
        <v>7</v>
      </c>
      <c r="F44" s="67">
        <f t="shared" si="10"/>
        <v>855000</v>
      </c>
      <c r="G44" s="65">
        <f t="shared" si="1"/>
        <v>31872</v>
      </c>
      <c r="H44" s="61">
        <f t="shared" si="9"/>
        <v>47808</v>
      </c>
      <c r="I44" s="65">
        <f t="shared" si="2"/>
        <v>79680</v>
      </c>
      <c r="J44" s="65">
        <f t="shared" si="3"/>
        <v>38097</v>
      </c>
      <c r="K44" s="65">
        <f t="shared" si="4"/>
        <v>54033</v>
      </c>
      <c r="L44" s="65">
        <f t="shared" si="5"/>
        <v>92130</v>
      </c>
      <c r="M44" s="32"/>
      <c r="N44" s="39" t="s">
        <v>20</v>
      </c>
      <c r="O44" s="40"/>
      <c r="P44" s="41"/>
      <c r="Q44" s="1"/>
      <c r="R44" s="1"/>
      <c r="S44" s="1"/>
      <c r="T44" s="1"/>
      <c r="U44" s="1"/>
    </row>
    <row r="45" spans="1:21" ht="15.75" customHeight="1">
      <c r="A45" s="49">
        <v>41</v>
      </c>
      <c r="B45" s="19">
        <v>880000</v>
      </c>
      <c r="C45" s="19">
        <v>29330</v>
      </c>
      <c r="D45" s="22">
        <v>855000</v>
      </c>
      <c r="E45" s="23" t="s">
        <v>7</v>
      </c>
      <c r="F45" s="24">
        <f t="shared" si="10"/>
        <v>905000</v>
      </c>
      <c r="G45" s="43">
        <f t="shared" si="1"/>
        <v>33792</v>
      </c>
      <c r="H45" s="19">
        <f t="shared" si="9"/>
        <v>50688</v>
      </c>
      <c r="I45" s="43">
        <f t="shared" si="2"/>
        <v>84480</v>
      </c>
      <c r="J45" s="43">
        <f t="shared" si="3"/>
        <v>40392</v>
      </c>
      <c r="K45" s="43">
        <f t="shared" si="4"/>
        <v>57288</v>
      </c>
      <c r="L45" s="43">
        <f t="shared" si="5"/>
        <v>97680</v>
      </c>
      <c r="M45" s="32"/>
      <c r="N45" s="39" t="s">
        <v>24</v>
      </c>
      <c r="O45" s="40"/>
      <c r="P45" s="33"/>
      <c r="Q45" s="1"/>
      <c r="R45" s="1"/>
      <c r="S45" s="1"/>
      <c r="T45" s="1"/>
      <c r="U45" s="1"/>
    </row>
    <row r="46" spans="1:21" ht="15.75" customHeight="1">
      <c r="A46" s="49">
        <v>42</v>
      </c>
      <c r="B46" s="19">
        <v>930000</v>
      </c>
      <c r="C46" s="19">
        <f>B46/30</f>
        <v>31000</v>
      </c>
      <c r="D46" s="22">
        <v>905000</v>
      </c>
      <c r="E46" s="23" t="s">
        <v>7</v>
      </c>
      <c r="F46" s="24">
        <v>955000</v>
      </c>
      <c r="G46" s="43">
        <f t="shared" si="1"/>
        <v>35712</v>
      </c>
      <c r="H46" s="19">
        <f t="shared" si="9"/>
        <v>53568</v>
      </c>
      <c r="I46" s="43">
        <f t="shared" si="2"/>
        <v>89280</v>
      </c>
      <c r="J46" s="43">
        <f t="shared" si="3"/>
        <v>42687</v>
      </c>
      <c r="K46" s="43">
        <f t="shared" si="4"/>
        <v>60543</v>
      </c>
      <c r="L46" s="43">
        <f t="shared" si="5"/>
        <v>103230</v>
      </c>
      <c r="M46" s="32"/>
      <c r="N46" s="31"/>
      <c r="O46" s="30"/>
      <c r="P46" s="33"/>
      <c r="Q46" s="1"/>
      <c r="R46" s="1"/>
      <c r="S46" s="1"/>
      <c r="T46" s="1"/>
      <c r="U46" s="1"/>
    </row>
    <row r="47" spans="1:21" ht="15.75" customHeight="1">
      <c r="A47" s="49">
        <v>43</v>
      </c>
      <c r="B47" s="19">
        <v>980000</v>
      </c>
      <c r="C47" s="19">
        <v>32670</v>
      </c>
      <c r="D47" s="22">
        <v>955000</v>
      </c>
      <c r="E47" s="23" t="s">
        <v>7</v>
      </c>
      <c r="F47" s="24">
        <v>1005000</v>
      </c>
      <c r="G47" s="43">
        <f t="shared" si="1"/>
        <v>37632</v>
      </c>
      <c r="H47" s="19">
        <f>I47-G47</f>
        <v>56448</v>
      </c>
      <c r="I47" s="43">
        <f t="shared" si="2"/>
        <v>94080</v>
      </c>
      <c r="J47" s="43">
        <f t="shared" si="3"/>
        <v>44982</v>
      </c>
      <c r="K47" s="43">
        <f t="shared" si="4"/>
        <v>63798</v>
      </c>
      <c r="L47" s="43">
        <f t="shared" si="5"/>
        <v>108780</v>
      </c>
      <c r="M47" s="50" t="s">
        <v>23</v>
      </c>
      <c r="N47" s="2"/>
      <c r="O47" s="30"/>
      <c r="P47" s="33"/>
      <c r="Q47" s="1"/>
      <c r="R47" s="1"/>
      <c r="S47" s="1"/>
      <c r="T47" s="1"/>
      <c r="U47" s="1"/>
    </row>
    <row r="48" spans="1:21" ht="15.75" customHeight="1">
      <c r="A48" s="49">
        <v>44</v>
      </c>
      <c r="B48" s="19">
        <v>1030000</v>
      </c>
      <c r="C48" s="19">
        <v>34330</v>
      </c>
      <c r="D48" s="22">
        <v>1005000</v>
      </c>
      <c r="E48" s="23" t="s">
        <v>7</v>
      </c>
      <c r="F48" s="24">
        <v>1055000</v>
      </c>
      <c r="G48" s="43">
        <f t="shared" si="1"/>
        <v>39552</v>
      </c>
      <c r="H48" s="19">
        <f>I48-G48</f>
        <v>59328</v>
      </c>
      <c r="I48" s="43">
        <f t="shared" si="2"/>
        <v>98880</v>
      </c>
      <c r="J48" s="43">
        <f t="shared" si="3"/>
        <v>47277</v>
      </c>
      <c r="K48" s="43">
        <f t="shared" si="4"/>
        <v>67053</v>
      </c>
      <c r="L48" s="43">
        <f t="shared" si="5"/>
        <v>114330</v>
      </c>
      <c r="M48" s="51" t="s">
        <v>22</v>
      </c>
      <c r="N48" s="31"/>
      <c r="O48" s="30"/>
      <c r="P48" s="33"/>
      <c r="Q48" s="1"/>
      <c r="R48" s="1"/>
      <c r="S48" s="1"/>
      <c r="T48" s="1"/>
      <c r="U48" s="1"/>
    </row>
    <row r="49" spans="1:21" ht="15.75" customHeight="1">
      <c r="A49" s="68">
        <v>45</v>
      </c>
      <c r="B49" s="61">
        <v>1090000</v>
      </c>
      <c r="C49" s="61">
        <v>36330</v>
      </c>
      <c r="D49" s="62">
        <v>1055000</v>
      </c>
      <c r="E49" s="63" t="s">
        <v>7</v>
      </c>
      <c r="F49" s="64">
        <v>1115000</v>
      </c>
      <c r="G49" s="65">
        <f t="shared" si="1"/>
        <v>41856</v>
      </c>
      <c r="H49" s="61">
        <f>I49-G49</f>
        <v>62784</v>
      </c>
      <c r="I49" s="65">
        <f t="shared" si="2"/>
        <v>104640</v>
      </c>
      <c r="J49" s="65">
        <f t="shared" si="3"/>
        <v>50031</v>
      </c>
      <c r="K49" s="65">
        <f t="shared" si="4"/>
        <v>70959</v>
      </c>
      <c r="L49" s="65">
        <f t="shared" si="5"/>
        <v>120990</v>
      </c>
      <c r="M49" s="75"/>
      <c r="N49" s="76"/>
      <c r="O49" s="76"/>
      <c r="P49" s="77"/>
      <c r="Q49" s="1"/>
      <c r="R49" s="1"/>
      <c r="S49" s="1"/>
      <c r="T49" s="1"/>
      <c r="U49" s="1"/>
    </row>
    <row r="50" spans="1:21" ht="15.75" customHeight="1">
      <c r="A50" s="49">
        <v>46</v>
      </c>
      <c r="B50" s="19">
        <v>1150000</v>
      </c>
      <c r="C50" s="19">
        <v>38330</v>
      </c>
      <c r="D50" s="22">
        <v>1115000</v>
      </c>
      <c r="E50" s="23" t="s">
        <v>7</v>
      </c>
      <c r="F50" s="24">
        <v>1175000</v>
      </c>
      <c r="G50" s="43">
        <f t="shared" si="1"/>
        <v>44160</v>
      </c>
      <c r="H50" s="19">
        <f>I50-G50</f>
        <v>66240</v>
      </c>
      <c r="I50" s="43">
        <f t="shared" si="2"/>
        <v>110400</v>
      </c>
      <c r="J50" s="43">
        <f t="shared" si="3"/>
        <v>52785</v>
      </c>
      <c r="K50" s="43">
        <f t="shared" si="4"/>
        <v>74865</v>
      </c>
      <c r="L50" s="43">
        <f t="shared" si="5"/>
        <v>127650</v>
      </c>
      <c r="M50" s="75"/>
      <c r="N50" s="76"/>
      <c r="O50" s="76"/>
      <c r="P50" s="77"/>
      <c r="Q50" s="1"/>
      <c r="R50" s="1"/>
      <c r="S50" s="1"/>
      <c r="T50" s="1"/>
      <c r="U50" s="1"/>
    </row>
    <row r="51" spans="1:21" ht="15.75" customHeight="1">
      <c r="A51" s="49">
        <v>47</v>
      </c>
      <c r="B51" s="19">
        <v>1210000</v>
      </c>
      <c r="C51" s="19">
        <v>40330</v>
      </c>
      <c r="D51" s="22">
        <v>1175000</v>
      </c>
      <c r="E51" s="23" t="s">
        <v>7</v>
      </c>
      <c r="F51" s="24">
        <v>1235000</v>
      </c>
      <c r="G51" s="43">
        <f t="shared" si="1"/>
        <v>46464</v>
      </c>
      <c r="H51" s="19">
        <f t="shared" si="9"/>
        <v>69696</v>
      </c>
      <c r="I51" s="43">
        <f t="shared" si="2"/>
        <v>116160</v>
      </c>
      <c r="J51" s="43">
        <f t="shared" si="3"/>
        <v>55539</v>
      </c>
      <c r="K51" s="43">
        <f t="shared" si="4"/>
        <v>78771</v>
      </c>
      <c r="L51" s="43">
        <f t="shared" si="5"/>
        <v>134310</v>
      </c>
      <c r="M51" s="75"/>
      <c r="N51" s="76"/>
      <c r="O51" s="76"/>
      <c r="P51" s="77"/>
      <c r="Q51" s="1"/>
      <c r="R51" s="1"/>
      <c r="S51" s="1"/>
      <c r="T51" s="1"/>
      <c r="U51" s="1"/>
    </row>
    <row r="52" spans="1:21" ht="14.25">
      <c r="A52" s="53">
        <v>48</v>
      </c>
      <c r="B52" s="54">
        <v>1270000</v>
      </c>
      <c r="C52" s="54">
        <v>42330</v>
      </c>
      <c r="D52" s="55">
        <v>1235000</v>
      </c>
      <c r="E52" s="56" t="s">
        <v>7</v>
      </c>
      <c r="F52" s="57">
        <v>1295000</v>
      </c>
      <c r="G52" s="54">
        <f t="shared" si="1"/>
        <v>48768</v>
      </c>
      <c r="H52" s="58">
        <f t="shared" si="9"/>
        <v>73152</v>
      </c>
      <c r="I52" s="58">
        <f t="shared" si="2"/>
        <v>121920</v>
      </c>
      <c r="J52" s="43">
        <f t="shared" si="3"/>
        <v>58293</v>
      </c>
      <c r="K52" s="43">
        <f t="shared" si="4"/>
        <v>82677</v>
      </c>
      <c r="L52" s="43">
        <f t="shared" si="5"/>
        <v>140970</v>
      </c>
      <c r="M52" s="75"/>
      <c r="N52" s="76"/>
      <c r="O52" s="76"/>
      <c r="P52" s="77"/>
      <c r="Q52" s="1"/>
      <c r="R52" s="1"/>
      <c r="S52" s="1"/>
      <c r="T52" s="1"/>
      <c r="U52" s="1"/>
    </row>
    <row r="53" spans="1:21" ht="14.25">
      <c r="A53" s="53">
        <v>49</v>
      </c>
      <c r="B53" s="54">
        <v>1330000</v>
      </c>
      <c r="C53" s="54">
        <v>44330</v>
      </c>
      <c r="D53" s="55">
        <v>1295000</v>
      </c>
      <c r="E53" s="56" t="s">
        <v>7</v>
      </c>
      <c r="F53" s="57">
        <v>1355000</v>
      </c>
      <c r="G53" s="54">
        <f t="shared" si="1"/>
        <v>51072</v>
      </c>
      <c r="H53" s="58">
        <f t="shared" si="9"/>
        <v>76608</v>
      </c>
      <c r="I53" s="58">
        <f t="shared" si="2"/>
        <v>127680</v>
      </c>
      <c r="J53" s="43">
        <f t="shared" si="3"/>
        <v>61047</v>
      </c>
      <c r="K53" s="43">
        <f t="shared" si="4"/>
        <v>86583</v>
      </c>
      <c r="L53" s="43">
        <f t="shared" si="5"/>
        <v>147630</v>
      </c>
      <c r="M53" s="32"/>
      <c r="N53" s="31"/>
      <c r="O53" s="30"/>
      <c r="P53" s="33"/>
      <c r="Q53" s="1"/>
      <c r="R53" s="1"/>
      <c r="S53" s="1"/>
      <c r="T53" s="1"/>
      <c r="U53" s="1"/>
    </row>
    <row r="54" spans="1:21" ht="14.25">
      <c r="A54" s="68">
        <v>50</v>
      </c>
      <c r="B54" s="61">
        <v>1390000</v>
      </c>
      <c r="C54" s="61">
        <v>46330</v>
      </c>
      <c r="D54" s="62">
        <v>1355000</v>
      </c>
      <c r="E54" s="63" t="s">
        <v>7</v>
      </c>
      <c r="F54" s="64"/>
      <c r="G54" s="61">
        <f t="shared" si="1"/>
        <v>53376</v>
      </c>
      <c r="H54" s="66">
        <f t="shared" si="9"/>
        <v>80064</v>
      </c>
      <c r="I54" s="66">
        <f t="shared" si="2"/>
        <v>133440</v>
      </c>
      <c r="J54" s="65">
        <f t="shared" si="3"/>
        <v>63801</v>
      </c>
      <c r="K54" s="65">
        <f t="shared" si="4"/>
        <v>90489</v>
      </c>
      <c r="L54" s="65">
        <f t="shared" si="5"/>
        <v>154290</v>
      </c>
      <c r="M54" s="34"/>
      <c r="N54" s="35"/>
      <c r="O54" s="36"/>
      <c r="P54" s="37"/>
      <c r="Q54" s="1"/>
      <c r="R54" s="1"/>
      <c r="S54" s="1"/>
      <c r="T54" s="1"/>
      <c r="U54" s="1"/>
    </row>
    <row r="55" spans="1:21" ht="14.25">
      <c r="A55" s="1"/>
      <c r="B55" s="1"/>
      <c r="C55" s="1"/>
      <c r="D55" s="1"/>
      <c r="E55" s="17"/>
      <c r="F55" s="1"/>
      <c r="G55" s="31"/>
      <c r="H55" s="1"/>
      <c r="I55" s="1"/>
      <c r="J55" s="1"/>
      <c r="K55" s="1"/>
      <c r="L55" s="29"/>
      <c r="M55" s="1"/>
      <c r="N55" s="28"/>
      <c r="O55" s="1"/>
      <c r="P55" s="28"/>
      <c r="Q55" s="1"/>
      <c r="R55" s="1"/>
      <c r="S55" s="1"/>
      <c r="T55" s="1"/>
      <c r="U55" s="1"/>
    </row>
    <row r="56" spans="1:21" ht="14.25">
      <c r="A56" s="1"/>
      <c r="B56" s="1"/>
      <c r="C56" s="1"/>
      <c r="D56" s="1"/>
      <c r="E56" s="17"/>
      <c r="F56" s="1"/>
      <c r="G56" s="31"/>
      <c r="H56" s="1"/>
      <c r="I56" s="1"/>
      <c r="J56" s="1"/>
      <c r="K56" s="1"/>
      <c r="L56" s="29"/>
      <c r="M56" s="1"/>
      <c r="N56" s="28"/>
      <c r="O56" s="1"/>
      <c r="P56" s="28"/>
      <c r="Q56" s="1"/>
      <c r="R56" s="1"/>
      <c r="S56" s="1"/>
      <c r="T56" s="1"/>
      <c r="U56" s="1"/>
    </row>
    <row r="57" spans="1:21" ht="14.25">
      <c r="A57" s="1"/>
      <c r="B57" s="1"/>
      <c r="C57" s="1"/>
      <c r="D57" s="1"/>
      <c r="E57" s="17"/>
      <c r="F57" s="1"/>
      <c r="G57" s="1"/>
      <c r="H57" s="1"/>
      <c r="I57" s="1"/>
      <c r="J57" s="1"/>
      <c r="K57" s="1"/>
      <c r="L57" s="29"/>
      <c r="M57" s="1"/>
      <c r="N57" s="28"/>
      <c r="O57" s="1"/>
      <c r="P57" s="28"/>
      <c r="Q57" s="1"/>
      <c r="R57" s="1"/>
      <c r="S57" s="1"/>
      <c r="T57" s="1"/>
      <c r="U57" s="1"/>
    </row>
    <row r="58" spans="1:21" ht="14.25">
      <c r="A58" s="1"/>
      <c r="B58" s="1"/>
      <c r="C58" s="1"/>
      <c r="D58" s="1"/>
      <c r="E58" s="17"/>
      <c r="F58" s="1"/>
      <c r="G58" s="1"/>
      <c r="H58" s="1"/>
      <c r="I58" s="1"/>
      <c r="J58" s="1"/>
      <c r="K58" s="1"/>
      <c r="L58" s="29"/>
      <c r="M58" s="1"/>
      <c r="N58" s="28"/>
      <c r="O58" s="1"/>
      <c r="P58" s="28"/>
      <c r="Q58" s="1"/>
      <c r="R58" s="1"/>
      <c r="S58" s="1"/>
      <c r="T58" s="1"/>
      <c r="U58" s="1"/>
    </row>
    <row r="59" spans="1:21" ht="14.25">
      <c r="A59" s="1"/>
      <c r="B59" s="1"/>
      <c r="C59" s="1"/>
      <c r="D59" s="1"/>
      <c r="E59" s="17"/>
      <c r="F59" s="1"/>
      <c r="G59" s="1"/>
      <c r="H59" s="1"/>
      <c r="I59" s="1"/>
      <c r="J59" s="1"/>
      <c r="K59" s="1"/>
      <c r="L59" s="29"/>
      <c r="M59" s="1"/>
      <c r="N59" s="28"/>
      <c r="O59" s="1"/>
      <c r="P59" s="28"/>
      <c r="Q59" s="1"/>
      <c r="R59" s="1"/>
      <c r="S59" s="1"/>
      <c r="T59" s="1"/>
      <c r="U59" s="1"/>
    </row>
    <row r="60" spans="1:21" ht="14.25">
      <c r="A60" s="1"/>
      <c r="B60" s="1"/>
      <c r="C60" s="1"/>
      <c r="D60" s="1"/>
      <c r="E60" s="17"/>
      <c r="F60" s="1"/>
      <c r="G60" s="1"/>
      <c r="H60" s="1"/>
      <c r="I60" s="1"/>
      <c r="J60" s="1"/>
      <c r="K60" s="1"/>
      <c r="L60" s="29"/>
      <c r="M60" s="1"/>
      <c r="N60" s="28"/>
      <c r="O60" s="1"/>
      <c r="P60" s="28"/>
      <c r="Q60" s="1"/>
      <c r="R60" s="1"/>
      <c r="S60" s="1"/>
      <c r="T60" s="1"/>
      <c r="U60" s="1"/>
    </row>
    <row r="61" spans="1:21" ht="14.25">
      <c r="A61" s="1"/>
      <c r="B61" s="1"/>
      <c r="C61" s="1"/>
      <c r="D61" s="1"/>
      <c r="E61" s="17"/>
      <c r="F61" s="1"/>
      <c r="G61" s="1"/>
      <c r="H61" s="1"/>
      <c r="I61" s="1"/>
      <c r="J61" s="1"/>
      <c r="K61" s="1"/>
      <c r="L61" s="29"/>
      <c r="M61" s="1"/>
      <c r="N61" s="28"/>
      <c r="O61" s="1"/>
      <c r="P61" s="28"/>
      <c r="Q61" s="1"/>
      <c r="R61" s="1"/>
      <c r="S61" s="1"/>
      <c r="T61" s="1"/>
      <c r="U61" s="1"/>
    </row>
    <row r="62" ht="14.25">
      <c r="L62" s="8"/>
    </row>
    <row r="63" ht="14.25">
      <c r="L63" s="8"/>
    </row>
    <row r="64" ht="14.25">
      <c r="L64" s="8"/>
    </row>
    <row r="65" ht="14.25">
      <c r="L65" s="8"/>
    </row>
    <row r="66" ht="14.25">
      <c r="L66" s="8"/>
    </row>
    <row r="67" ht="14.25">
      <c r="L67" s="8"/>
    </row>
    <row r="68" ht="14.25">
      <c r="L68" s="8"/>
    </row>
    <row r="69" ht="14.25">
      <c r="L69" s="8"/>
    </row>
    <row r="70" ht="14.25">
      <c r="L70" s="8"/>
    </row>
    <row r="71" ht="14.25">
      <c r="L71" s="8"/>
    </row>
    <row r="72" ht="14.25">
      <c r="L72" s="8"/>
    </row>
    <row r="73" ht="14.25">
      <c r="L73" s="8"/>
    </row>
    <row r="74" ht="14.25">
      <c r="L74" s="8"/>
    </row>
    <row r="75" ht="14.25">
      <c r="L75" s="8"/>
    </row>
    <row r="76" ht="14.25">
      <c r="L76" s="8"/>
    </row>
    <row r="77" ht="14.25">
      <c r="L77" s="8"/>
    </row>
    <row r="78" ht="14.25">
      <c r="L78" s="8"/>
    </row>
    <row r="79" ht="14.25">
      <c r="L79" s="8"/>
    </row>
    <row r="80" ht="14.25">
      <c r="L80" s="8"/>
    </row>
    <row r="81" ht="14.25">
      <c r="L81" s="8"/>
    </row>
    <row r="82" ht="14.25">
      <c r="L82" s="8"/>
    </row>
    <row r="83" ht="14.25">
      <c r="L83" s="8"/>
    </row>
    <row r="84" ht="14.25">
      <c r="L84" s="8"/>
    </row>
    <row r="85" ht="14.25">
      <c r="L85" s="8"/>
    </row>
    <row r="86" ht="14.25">
      <c r="L86" s="8"/>
    </row>
    <row r="87" ht="14.25">
      <c r="L87" s="8"/>
    </row>
    <row r="88" ht="14.25">
      <c r="L88" s="8"/>
    </row>
    <row r="89" ht="14.25">
      <c r="L89" s="8"/>
    </row>
    <row r="90" ht="14.25">
      <c r="L90" s="8"/>
    </row>
    <row r="91" ht="14.25">
      <c r="L91" s="8"/>
    </row>
    <row r="92" ht="14.25">
      <c r="L92" s="8"/>
    </row>
    <row r="93" ht="14.25">
      <c r="L93" s="8"/>
    </row>
    <row r="94" ht="14.25">
      <c r="L94" s="8"/>
    </row>
    <row r="95" ht="14.25">
      <c r="L95" s="8"/>
    </row>
    <row r="96" ht="14.25">
      <c r="L96" s="8"/>
    </row>
    <row r="97" ht="14.25">
      <c r="L97" s="8"/>
    </row>
    <row r="98" ht="14.25">
      <c r="L98" s="8"/>
    </row>
    <row r="99" ht="14.25">
      <c r="L99" s="8"/>
    </row>
    <row r="100" ht="14.25">
      <c r="L100" s="8"/>
    </row>
    <row r="101" ht="14.25">
      <c r="L101" s="8"/>
    </row>
    <row r="102" ht="14.25">
      <c r="L102" s="8"/>
    </row>
  </sheetData>
  <sheetProtection/>
  <mergeCells count="11">
    <mergeCell ref="M2:P2"/>
    <mergeCell ref="A2:A3"/>
    <mergeCell ref="B2:B3"/>
    <mergeCell ref="C2:C3"/>
    <mergeCell ref="D2:F3"/>
    <mergeCell ref="M51:P51"/>
    <mergeCell ref="M52:P52"/>
    <mergeCell ref="M50:P50"/>
    <mergeCell ref="M49:P49"/>
    <mergeCell ref="G2:I2"/>
    <mergeCell ref="J2:L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12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住友軽金属健康保険組合</dc:creator>
  <cp:keywords/>
  <dc:description/>
  <cp:lastModifiedBy>UACJ</cp:lastModifiedBy>
  <cp:lastPrinted>2021-02-12T01:47:46Z</cp:lastPrinted>
  <dcterms:created xsi:type="dcterms:W3CDTF">2002-03-05T00:01:55Z</dcterms:created>
  <dcterms:modified xsi:type="dcterms:W3CDTF">2023-02-07T02:10:05Z</dcterms:modified>
  <cp:category/>
  <cp:version/>
  <cp:contentType/>
  <cp:contentStatus/>
</cp:coreProperties>
</file>